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15.bin" ContentType="application/vnd.openxmlformats-officedocument.oleObject"/>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A4B" lockStructure="1"/>
  <bookViews>
    <workbookView xWindow="480" yWindow="108" windowWidth="9384" windowHeight="9432"/>
  </bookViews>
  <sheets>
    <sheet name="個人型シート" sheetId="18" r:id="rId1"/>
    <sheet name="確認書" sheetId="19" r:id="rId2"/>
    <sheet name="加入申出書（第１号）" sheetId="5" r:id="rId3"/>
    <sheet name="記入例【1号被保険者用】" sheetId="6" r:id="rId4"/>
    <sheet name="第２号加入申出書" sheetId="7" r:id="rId5"/>
    <sheet name="記入例【2号被保険者用】" sheetId="8" r:id="rId6"/>
    <sheet name="事業所登録申請書" sheetId="9" r:id="rId7"/>
    <sheet name="事業主の方へ" sheetId="10" r:id="rId8"/>
    <sheet name="記入例【事業所登録申請書】" sheetId="11" r:id="rId9"/>
    <sheet name="資産移換依頼書【企業型からの移換】" sheetId="12" r:id="rId10"/>
    <sheet name="記入例【資産移換依頼書】" sheetId="13" r:id="rId11"/>
    <sheet name="運営管理機関変更【個人型からの移換】" sheetId="14" r:id="rId12"/>
    <sheet name="記入例【運管変更】" sheetId="15" r:id="rId13"/>
    <sheet name="互換性レポート" sheetId="17" state="hidden" r:id="rId14"/>
  </sheets>
  <externalReferences>
    <externalReference r:id="rId15"/>
  </externalReferences>
  <definedNames>
    <definedName name="_">#REF!</definedName>
    <definedName name="_xlnm._FilterDatabase" localSheetId="0" hidden="1">個人型シート!$AS$5:$BT$5</definedName>
    <definedName name="_Regression_X" hidden="1">#REF!</definedName>
    <definedName name="_xlnm.Print_Area" localSheetId="11">運営管理機関変更【個人型からの移換】!$A$1:$AN$110</definedName>
    <definedName name="_xlnm.Print_Area" localSheetId="2">'加入申出書（第１号）'!$A$1:$CB$189</definedName>
    <definedName name="_xlnm.Print_Area" localSheetId="1">確認書!$B$3:$K$61</definedName>
    <definedName name="_xlnm.Print_Area" localSheetId="3">記入例【1号被保険者用】!$A$1:$J$61</definedName>
    <definedName name="_xlnm.Print_Area" localSheetId="5">記入例【2号被保険者用】!$A$1:$K$63</definedName>
    <definedName name="_xlnm.Print_Area" localSheetId="12">記入例【運管変更】!$A$1:$J$61</definedName>
    <definedName name="_xlnm.Print_Area" localSheetId="10">記入例【資産移換依頼書】!$A$1:$J$60</definedName>
    <definedName name="_xlnm.Print_Area" localSheetId="8">記入例【事業所登録申請書】!$A$1:$J$61</definedName>
    <definedName name="_xlnm.Print_Area" localSheetId="9">資産移換依頼書【企業型からの移換】!$A$1:$BZ$74</definedName>
    <definedName name="_xlnm.Print_Area" localSheetId="7">事業主の方へ!$A$1:$J$59</definedName>
    <definedName name="_xlnm.Print_Area" localSheetId="6">事業所登録申請書!$A$1:$CB$144</definedName>
    <definedName name="_xlnm.Print_Area" localSheetId="4">第２号加入申出書!$A$1:$CA$220</definedName>
    <definedName name="加入者情報登録入力フォーム③">#REF!</definedName>
  </definedNames>
  <calcPr calcId="145621"/>
</workbook>
</file>

<file path=xl/calcChain.xml><?xml version="1.0" encoding="utf-8"?>
<calcChain xmlns="http://schemas.openxmlformats.org/spreadsheetml/2006/main">
  <c r="H83" i="14" l="1"/>
  <c r="H55" i="14"/>
  <c r="N56" i="12"/>
  <c r="N37" i="12"/>
  <c r="N134" i="7"/>
  <c r="N89" i="7"/>
  <c r="N104" i="5"/>
  <c r="N69" i="5"/>
  <c r="AI11" i="14" l="1"/>
  <c r="AE11" i="14"/>
  <c r="AB11" i="14"/>
  <c r="AT8" i="12"/>
  <c r="E9" i="12"/>
  <c r="E9" i="7"/>
  <c r="E98" i="7" s="1"/>
  <c r="E9" i="5"/>
  <c r="U12" i="14"/>
  <c r="H12" i="14"/>
  <c r="B12" i="14"/>
  <c r="C11" i="14"/>
  <c r="E10" i="14"/>
  <c r="I7" i="12"/>
  <c r="K5" i="14"/>
  <c r="J5" i="14"/>
  <c r="I5" i="14"/>
  <c r="H5" i="14"/>
  <c r="G5" i="14"/>
  <c r="F5" i="14"/>
  <c r="E5" i="14"/>
  <c r="D5" i="14"/>
  <c r="C5" i="14"/>
  <c r="B5" i="14"/>
  <c r="N5" i="14"/>
  <c r="T5" i="14"/>
  <c r="T7" i="14"/>
  <c r="L7" i="14"/>
  <c r="AI6" i="14"/>
  <c r="AH6" i="14"/>
  <c r="AG6" i="14"/>
  <c r="AF6" i="14"/>
  <c r="AE6" i="14"/>
  <c r="AD6" i="14"/>
  <c r="BJ5" i="12"/>
  <c r="B4" i="12"/>
  <c r="BG26" i="12"/>
  <c r="BI8" i="12"/>
  <c r="BG64" i="12" s="1"/>
  <c r="BB8" i="12"/>
  <c r="AZ64" i="12" s="1"/>
  <c r="F8" i="12"/>
  <c r="F8" i="7"/>
  <c r="I7" i="7"/>
  <c r="BT5" i="12"/>
  <c r="BR5" i="12"/>
  <c r="BP5" i="12"/>
  <c r="BN5" i="12"/>
  <c r="BL5" i="12"/>
  <c r="BV6" i="12"/>
  <c r="BV4" i="12"/>
  <c r="BD6" i="12"/>
  <c r="BD4" i="12"/>
  <c r="AH3" i="12"/>
  <c r="AG3" i="7"/>
  <c r="AC4" i="12"/>
  <c r="AB4" i="7"/>
  <c r="V4" i="12"/>
  <c r="T4" i="12"/>
  <c r="R4" i="12"/>
  <c r="P4" i="12"/>
  <c r="N4" i="12"/>
  <c r="L4" i="12"/>
  <c r="H4" i="12"/>
  <c r="F4" i="12"/>
  <c r="D4" i="12"/>
  <c r="X3" i="9"/>
  <c r="AC4" i="5"/>
  <c r="V3" i="9"/>
  <c r="T3" i="9"/>
  <c r="R3" i="9"/>
  <c r="P3" i="9"/>
  <c r="N3" i="9"/>
  <c r="L3" i="9"/>
  <c r="H3" i="9"/>
  <c r="F3" i="9"/>
  <c r="F39" i="9" s="1"/>
  <c r="D3" i="9"/>
  <c r="B3" i="9"/>
  <c r="B4" i="7"/>
  <c r="B48" i="7" s="1"/>
  <c r="BI8" i="7"/>
  <c r="BB8" i="7"/>
  <c r="AT8" i="7"/>
  <c r="I7" i="5"/>
  <c r="BD6" i="7"/>
  <c r="BD4" i="7"/>
  <c r="BU6" i="7"/>
  <c r="BU4" i="7"/>
  <c r="BV6" i="5"/>
  <c r="BV4" i="5"/>
  <c r="BE6" i="5"/>
  <c r="BE4" i="5"/>
  <c r="BS5" i="7"/>
  <c r="BQ5" i="7"/>
  <c r="BO5" i="7"/>
  <c r="BM5" i="7"/>
  <c r="BK5" i="7"/>
  <c r="BI5" i="7"/>
  <c r="V4" i="7"/>
  <c r="T4" i="7"/>
  <c r="R4" i="7"/>
  <c r="P4" i="7"/>
  <c r="N4" i="7"/>
  <c r="L4" i="7"/>
  <c r="H4" i="7"/>
  <c r="F4" i="7"/>
  <c r="D4" i="7"/>
  <c r="BI8" i="5"/>
  <c r="BI42" i="5" s="1"/>
  <c r="BB8" i="5"/>
  <c r="AT8" i="5"/>
  <c r="F4" i="5"/>
  <c r="F8" i="5"/>
  <c r="H4" i="5"/>
  <c r="H108" i="5" s="1"/>
  <c r="BP5" i="5"/>
  <c r="BT5" i="5"/>
  <c r="BR5" i="5"/>
  <c r="BN5" i="5"/>
  <c r="BL5" i="5"/>
  <c r="BJ5" i="5"/>
  <c r="P4" i="5"/>
  <c r="AH3" i="5"/>
  <c r="R4" i="5"/>
  <c r="V4" i="5"/>
  <c r="T4" i="5"/>
  <c r="N4" i="5"/>
  <c r="L4" i="5"/>
  <c r="D4" i="5"/>
  <c r="B4" i="5"/>
  <c r="B73" i="5"/>
  <c r="AT6" i="18"/>
  <c r="AV6" i="18"/>
  <c r="AX6" i="18"/>
  <c r="AZ6" i="18"/>
  <c r="BB6" i="18"/>
  <c r="BD6" i="18"/>
  <c r="BF6" i="18"/>
  <c r="BH6" i="18"/>
  <c r="BI6" i="18"/>
  <c r="BJ6" i="18"/>
  <c r="BK6" i="18" s="1"/>
  <c r="AT7" i="18"/>
  <c r="AV7" i="18"/>
  <c r="AX7" i="18"/>
  <c r="AZ7" i="18"/>
  <c r="BB7" i="18"/>
  <c r="BD7" i="18"/>
  <c r="BF7" i="18"/>
  <c r="BH7" i="18"/>
  <c r="BI7" i="18"/>
  <c r="BJ7" i="18"/>
  <c r="BK7" i="18" s="1"/>
  <c r="AT8" i="18"/>
  <c r="AV8" i="18"/>
  <c r="AX8" i="18"/>
  <c r="AZ8" i="18"/>
  <c r="BB8" i="18"/>
  <c r="BD8" i="18"/>
  <c r="BF8" i="18"/>
  <c r="BH8" i="18"/>
  <c r="BI8" i="18"/>
  <c r="BJ8" i="18"/>
  <c r="BK8" i="18" s="1"/>
  <c r="AT9" i="18"/>
  <c r="AV9" i="18"/>
  <c r="AX9" i="18"/>
  <c r="AZ9" i="18"/>
  <c r="BB9" i="18"/>
  <c r="BD9" i="18"/>
  <c r="BF9" i="18"/>
  <c r="BH9" i="18"/>
  <c r="BI9" i="18"/>
  <c r="BJ9" i="18"/>
  <c r="BK9" i="18" s="1"/>
  <c r="AT10" i="18"/>
  <c r="AV10" i="18"/>
  <c r="AX10" i="18"/>
  <c r="AZ10" i="18"/>
  <c r="BB10" i="18"/>
  <c r="BD10" i="18"/>
  <c r="BF10" i="18"/>
  <c r="BH10" i="18"/>
  <c r="BI10" i="18"/>
  <c r="BJ10" i="18"/>
  <c r="BK10" i="18" s="1"/>
  <c r="AT11" i="18"/>
  <c r="AV11" i="18"/>
  <c r="AX11" i="18"/>
  <c r="AZ11" i="18"/>
  <c r="BB11" i="18"/>
  <c r="BD11" i="18"/>
  <c r="BF11" i="18"/>
  <c r="BH11" i="18"/>
  <c r="BI11" i="18"/>
  <c r="BJ11" i="18"/>
  <c r="BK11" i="18" s="1"/>
  <c r="AT12" i="18"/>
  <c r="AV12" i="18"/>
  <c r="AX12" i="18"/>
  <c r="AZ12" i="18"/>
  <c r="BB12" i="18"/>
  <c r="BD12" i="18"/>
  <c r="BF12" i="18"/>
  <c r="BH12" i="18"/>
  <c r="BI12" i="18"/>
  <c r="BJ12" i="18"/>
  <c r="BK12" i="18" s="1"/>
  <c r="AT13" i="18"/>
  <c r="AV13" i="18"/>
  <c r="AX13" i="18"/>
  <c r="AZ13" i="18"/>
  <c r="BB13" i="18"/>
  <c r="BD13" i="18"/>
  <c r="BF13" i="18"/>
  <c r="BH13" i="18"/>
  <c r="BI13" i="18"/>
  <c r="BJ13" i="18"/>
  <c r="BK13" i="18" s="1"/>
  <c r="AT14" i="18"/>
  <c r="AV14" i="18"/>
  <c r="AX14" i="18"/>
  <c r="AZ14" i="18"/>
  <c r="BB14" i="18"/>
  <c r="BD14" i="18"/>
  <c r="BF14" i="18"/>
  <c r="BH14" i="18"/>
  <c r="BI14" i="18"/>
  <c r="BJ14" i="18"/>
  <c r="BK14" i="18" s="1"/>
  <c r="AT15" i="18"/>
  <c r="AV15" i="18"/>
  <c r="AX15" i="18"/>
  <c r="AZ15" i="18"/>
  <c r="BB15" i="18"/>
  <c r="BD15" i="18"/>
  <c r="BF15" i="18"/>
  <c r="BH15" i="18"/>
  <c r="BI15" i="18"/>
  <c r="BJ15" i="18"/>
  <c r="BK15" i="18" s="1"/>
  <c r="AT16" i="18"/>
  <c r="AV16" i="18"/>
  <c r="AX16" i="18"/>
  <c r="AZ16" i="18"/>
  <c r="BB16" i="18"/>
  <c r="BD16" i="18"/>
  <c r="BF16" i="18"/>
  <c r="BH16" i="18"/>
  <c r="BI16" i="18"/>
  <c r="BJ16" i="18"/>
  <c r="BK16" i="18" s="1"/>
  <c r="AT17" i="18"/>
  <c r="AV17" i="18"/>
  <c r="AX17" i="18"/>
  <c r="AZ17" i="18"/>
  <c r="BB17" i="18"/>
  <c r="BD17" i="18"/>
  <c r="BF17" i="18"/>
  <c r="BH17" i="18"/>
  <c r="BI17" i="18"/>
  <c r="BJ17" i="18"/>
  <c r="BK17" i="18" s="1"/>
  <c r="AT18" i="18"/>
  <c r="AV18" i="18"/>
  <c r="AX18" i="18"/>
  <c r="AZ18" i="18"/>
  <c r="BB18" i="18"/>
  <c r="BD18" i="18"/>
  <c r="BF18" i="18"/>
  <c r="BH18" i="18"/>
  <c r="BI18" i="18"/>
  <c r="BJ18" i="18"/>
  <c r="BK18" i="18" s="1"/>
  <c r="AT19" i="18"/>
  <c r="AV19" i="18"/>
  <c r="AX19" i="18"/>
  <c r="AZ19" i="18"/>
  <c r="BB19" i="18"/>
  <c r="BD19" i="18"/>
  <c r="BF19" i="18"/>
  <c r="BH19" i="18"/>
  <c r="BI19" i="18"/>
  <c r="BJ19" i="18"/>
  <c r="BK19" i="18" s="1"/>
  <c r="BM19" i="18"/>
  <c r="BQ19" i="18"/>
  <c r="AT20" i="18"/>
  <c r="AV20" i="18"/>
  <c r="AX20" i="18"/>
  <c r="AZ20" i="18"/>
  <c r="BB20" i="18"/>
  <c r="BD20" i="18"/>
  <c r="BF20" i="18"/>
  <c r="BH20" i="18"/>
  <c r="BI20" i="18"/>
  <c r="BJ20" i="18"/>
  <c r="BK20" i="18" s="1"/>
  <c r="BM20" i="18"/>
  <c r="AT21" i="18"/>
  <c r="AV21" i="18"/>
  <c r="AX21" i="18"/>
  <c r="AZ21" i="18"/>
  <c r="BB21" i="18"/>
  <c r="BD21" i="18"/>
  <c r="BF21" i="18"/>
  <c r="BH21" i="18"/>
  <c r="BI21" i="18"/>
  <c r="BJ21" i="18"/>
  <c r="BK21" i="18" s="1"/>
  <c r="BQ21" i="18"/>
  <c r="AT22" i="18"/>
  <c r="AV22" i="18"/>
  <c r="AX22" i="18"/>
  <c r="AZ22" i="18"/>
  <c r="BB22" i="18"/>
  <c r="BD22" i="18"/>
  <c r="BF22" i="18"/>
  <c r="BH22" i="18"/>
  <c r="BI22" i="18"/>
  <c r="BJ22" i="18"/>
  <c r="BK22" i="18" s="1"/>
  <c r="AT23" i="18"/>
  <c r="AV23" i="18"/>
  <c r="BI23" i="18"/>
  <c r="BJ23" i="18"/>
  <c r="BN23" i="18" s="1"/>
  <c r="AX23" i="18"/>
  <c r="AZ23" i="18"/>
  <c r="BB23" i="18"/>
  <c r="BD23" i="18"/>
  <c r="BF23" i="18"/>
  <c r="BH23" i="18"/>
  <c r="AT24" i="18"/>
  <c r="AV24" i="18"/>
  <c r="BI24" i="18"/>
  <c r="BJ24" i="18"/>
  <c r="BL24" i="18" s="1"/>
  <c r="AX24" i="18"/>
  <c r="AZ24" i="18"/>
  <c r="BB24" i="18"/>
  <c r="BD24" i="18"/>
  <c r="BF24" i="18"/>
  <c r="BH24" i="18"/>
  <c r="AT25" i="18"/>
  <c r="AV25" i="18"/>
  <c r="AX25" i="18"/>
  <c r="AZ25" i="18"/>
  <c r="BB25" i="18"/>
  <c r="BD25" i="18"/>
  <c r="BF25" i="18"/>
  <c r="BH25" i="18"/>
  <c r="BI25" i="18"/>
  <c r="BJ25" i="18"/>
  <c r="BM25" i="18" s="1"/>
  <c r="AT26" i="18"/>
  <c r="AV26" i="18"/>
  <c r="AX26" i="18"/>
  <c r="AZ26" i="18"/>
  <c r="BB26" i="18"/>
  <c r="BD26" i="18"/>
  <c r="BF26" i="18"/>
  <c r="BH26" i="18"/>
  <c r="BI26" i="18"/>
  <c r="BJ26" i="18"/>
  <c r="BM26" i="18" s="1"/>
  <c r="AT27" i="18"/>
  <c r="AV27" i="18"/>
  <c r="BI27" i="18"/>
  <c r="BJ27" i="18"/>
  <c r="BN27" i="18" s="1"/>
  <c r="AX27" i="18"/>
  <c r="AZ27" i="18"/>
  <c r="BB27" i="18"/>
  <c r="BD27" i="18"/>
  <c r="BF27" i="18"/>
  <c r="BH27" i="18"/>
  <c r="I28" i="18"/>
  <c r="J28" i="18"/>
  <c r="Q28" i="18"/>
  <c r="M28" i="18"/>
  <c r="P28" i="18"/>
  <c r="R28" i="18"/>
  <c r="S28" i="18" s="1"/>
  <c r="AT28" i="18"/>
  <c r="AV28" i="18"/>
  <c r="AX28" i="18"/>
  <c r="AZ28" i="18"/>
  <c r="BB28" i="18"/>
  <c r="BD28" i="18"/>
  <c r="BF28" i="18"/>
  <c r="BH28" i="18"/>
  <c r="BI28" i="18"/>
  <c r="BJ28" i="18"/>
  <c r="BK28" i="18" s="1"/>
  <c r="I29" i="18"/>
  <c r="J29" i="18"/>
  <c r="M29" i="18"/>
  <c r="P29" i="18"/>
  <c r="R29" i="18"/>
  <c r="AT29" i="18"/>
  <c r="AV29" i="18"/>
  <c r="BI29" i="18"/>
  <c r="BJ29" i="18"/>
  <c r="BL29" i="18" s="1"/>
  <c r="AX29" i="18"/>
  <c r="AZ29" i="18"/>
  <c r="BB29" i="18"/>
  <c r="BD29" i="18"/>
  <c r="BF29" i="18"/>
  <c r="BH29" i="18"/>
  <c r="BM28" i="18"/>
  <c r="BN28" i="18"/>
  <c r="BL27" i="18"/>
  <c r="BP27" i="18"/>
  <c r="BK27" i="18"/>
  <c r="BO27" i="18"/>
  <c r="BN29" i="18"/>
  <c r="BR29" i="18"/>
  <c r="BM29" i="18"/>
  <c r="BQ29" i="18"/>
  <c r="BK25" i="18"/>
  <c r="BO25" i="18"/>
  <c r="BL25" i="18"/>
  <c r="BP25" i="18"/>
  <c r="BK26" i="18"/>
  <c r="BP26" i="18"/>
  <c r="BL26" i="18"/>
  <c r="BQ26" i="18"/>
  <c r="BN24" i="18"/>
  <c r="BK24" i="18"/>
  <c r="BP24" i="18"/>
  <c r="BL23" i="18"/>
  <c r="BP23" i="18"/>
  <c r="BK23" i="18"/>
  <c r="BO23" i="18"/>
  <c r="BO22" i="18"/>
  <c r="BN21" i="18"/>
  <c r="BR21" i="18"/>
  <c r="BL19" i="18"/>
  <c r="BP19" i="18"/>
  <c r="BO18" i="18"/>
  <c r="BQ17" i="18"/>
  <c r="BR17" i="18"/>
  <c r="BQ15" i="18"/>
  <c r="BR15" i="18"/>
  <c r="BM13" i="18"/>
  <c r="BQ13" i="18"/>
  <c r="BN13" i="18"/>
  <c r="BR13" i="18"/>
  <c r="BM11" i="18"/>
  <c r="BQ11" i="18"/>
  <c r="BN11" i="18"/>
  <c r="BR11" i="18"/>
  <c r="BM9" i="18"/>
  <c r="BQ9" i="18"/>
  <c r="BN9" i="18"/>
  <c r="BR9" i="18"/>
  <c r="BM7" i="18"/>
  <c r="BQ7" i="18"/>
  <c r="BN7" i="18"/>
  <c r="BR7" i="18"/>
  <c r="BR22" i="18"/>
  <c r="BN20" i="18"/>
  <c r="BR20" i="18"/>
  <c r="BR18" i="18"/>
  <c r="BM16" i="18"/>
  <c r="BQ16" i="18"/>
  <c r="BN16" i="18"/>
  <c r="BR16" i="18"/>
  <c r="BM14" i="18"/>
  <c r="BQ14" i="18"/>
  <c r="BN14" i="18"/>
  <c r="BR14" i="18"/>
  <c r="BM12" i="18"/>
  <c r="BQ12" i="18"/>
  <c r="BN12" i="18"/>
  <c r="BR12" i="18"/>
  <c r="BM10" i="18"/>
  <c r="BQ10" i="18"/>
  <c r="BN10" i="18"/>
  <c r="BR10" i="18"/>
  <c r="BM8" i="18"/>
  <c r="BQ8" i="18"/>
  <c r="BN8" i="18"/>
  <c r="BR8" i="18"/>
  <c r="BM6" i="18"/>
  <c r="BQ6" i="18"/>
  <c r="BN6" i="18"/>
  <c r="BR6" i="18"/>
  <c r="B32" i="14"/>
  <c r="C32" i="14"/>
  <c r="D32" i="14"/>
  <c r="E32" i="14"/>
  <c r="F32" i="14"/>
  <c r="G32" i="14"/>
  <c r="H32" i="14"/>
  <c r="I32" i="14"/>
  <c r="J32" i="14"/>
  <c r="K32" i="14"/>
  <c r="N32" i="14"/>
  <c r="T32" i="14"/>
  <c r="AD33" i="14"/>
  <c r="AE33" i="14"/>
  <c r="AF33" i="14"/>
  <c r="AG33" i="14"/>
  <c r="AH33" i="14"/>
  <c r="AI33" i="14"/>
  <c r="L34" i="14"/>
  <c r="T34" i="14"/>
  <c r="E37" i="14"/>
  <c r="C38" i="14"/>
  <c r="AB38" i="14"/>
  <c r="AE38" i="14"/>
  <c r="AI38" i="14"/>
  <c r="B39" i="14"/>
  <c r="H39" i="14"/>
  <c r="T39" i="14"/>
  <c r="U39" i="14"/>
  <c r="G43" i="14"/>
  <c r="H43" i="14"/>
  <c r="I43" i="14"/>
  <c r="J43" i="14"/>
  <c r="K43" i="14"/>
  <c r="L43" i="14"/>
  <c r="M43" i="14"/>
  <c r="N43" i="14"/>
  <c r="G45" i="14"/>
  <c r="H45" i="14"/>
  <c r="I45" i="14"/>
  <c r="J45" i="14"/>
  <c r="K45" i="14"/>
  <c r="L45" i="14"/>
  <c r="M45" i="14"/>
  <c r="N45" i="14"/>
  <c r="B60" i="14"/>
  <c r="C60" i="14"/>
  <c r="D60" i="14"/>
  <c r="E60" i="14"/>
  <c r="F60" i="14"/>
  <c r="G60" i="14"/>
  <c r="H60" i="14"/>
  <c r="I60" i="14"/>
  <c r="J60" i="14"/>
  <c r="K60" i="14"/>
  <c r="N60" i="14"/>
  <c r="T60" i="14"/>
  <c r="AD61" i="14"/>
  <c r="AE61" i="14"/>
  <c r="AF61" i="14"/>
  <c r="AG61" i="14"/>
  <c r="AH61" i="14"/>
  <c r="AI61" i="14"/>
  <c r="L62" i="14"/>
  <c r="T62" i="14"/>
  <c r="E65" i="14"/>
  <c r="C66" i="14"/>
  <c r="AB66" i="14"/>
  <c r="AE66" i="14"/>
  <c r="AI66" i="14"/>
  <c r="B67" i="14"/>
  <c r="H67" i="14"/>
  <c r="T67" i="14"/>
  <c r="U67" i="14"/>
  <c r="G71" i="14"/>
  <c r="H71" i="14"/>
  <c r="I71" i="14"/>
  <c r="J71" i="14"/>
  <c r="K71" i="14"/>
  <c r="L71" i="14"/>
  <c r="M71" i="14"/>
  <c r="N71" i="14"/>
  <c r="G73" i="14"/>
  <c r="H73" i="14"/>
  <c r="I73" i="14"/>
  <c r="J73" i="14"/>
  <c r="K73" i="14"/>
  <c r="L73" i="14"/>
  <c r="M73" i="14"/>
  <c r="N73" i="14"/>
  <c r="B88" i="14"/>
  <c r="C88" i="14"/>
  <c r="D88" i="14"/>
  <c r="E88" i="14"/>
  <c r="F88" i="14"/>
  <c r="G88" i="14"/>
  <c r="H88" i="14"/>
  <c r="I88" i="14"/>
  <c r="J88" i="14"/>
  <c r="K88" i="14"/>
  <c r="N88" i="14"/>
  <c r="T88" i="14"/>
  <c r="AD89" i="14"/>
  <c r="AE89" i="14"/>
  <c r="AF89" i="14"/>
  <c r="AG89" i="14"/>
  <c r="AH89" i="14"/>
  <c r="AI89" i="14"/>
  <c r="L90" i="14"/>
  <c r="T90" i="14"/>
  <c r="E93" i="14"/>
  <c r="C94" i="14"/>
  <c r="AB94" i="14"/>
  <c r="AE94" i="14"/>
  <c r="AI94" i="14"/>
  <c r="B95" i="14"/>
  <c r="H95" i="14"/>
  <c r="T95" i="14"/>
  <c r="U95" i="14"/>
  <c r="G99" i="14"/>
  <c r="H99" i="14"/>
  <c r="I99" i="14"/>
  <c r="J99" i="14"/>
  <c r="K99" i="14"/>
  <c r="L99" i="14"/>
  <c r="M99" i="14"/>
  <c r="N99" i="14"/>
  <c r="G101" i="14"/>
  <c r="H101" i="14"/>
  <c r="I101" i="14"/>
  <c r="J101" i="14"/>
  <c r="K101" i="14"/>
  <c r="L101" i="14"/>
  <c r="M101" i="14"/>
  <c r="N101" i="14"/>
  <c r="AH21" i="12"/>
  <c r="B22" i="12"/>
  <c r="D22" i="12"/>
  <c r="F22" i="12"/>
  <c r="H22" i="12"/>
  <c r="L22" i="12"/>
  <c r="N22" i="12"/>
  <c r="P22" i="12"/>
  <c r="R22" i="12"/>
  <c r="T22" i="12"/>
  <c r="V22" i="12"/>
  <c r="AC22" i="12"/>
  <c r="BD22" i="12"/>
  <c r="BV22" i="12"/>
  <c r="BJ23" i="12"/>
  <c r="BL23" i="12"/>
  <c r="BN23" i="12"/>
  <c r="BP23" i="12"/>
  <c r="BR23" i="12"/>
  <c r="BT23" i="12"/>
  <c r="BD24" i="12"/>
  <c r="BV24" i="12"/>
  <c r="I25" i="12"/>
  <c r="F26" i="12"/>
  <c r="AT26" i="12"/>
  <c r="E27" i="12"/>
  <c r="BP27" i="12"/>
  <c r="BR27" i="12"/>
  <c r="BT27" i="12"/>
  <c r="BV27" i="12"/>
  <c r="BX27" i="12"/>
  <c r="P30" i="12"/>
  <c r="R30" i="12"/>
  <c r="T30" i="12"/>
  <c r="V30" i="12"/>
  <c r="X30" i="12"/>
  <c r="Z30" i="12"/>
  <c r="AB30" i="12"/>
  <c r="AD30" i="12"/>
  <c r="AM30" i="12"/>
  <c r="BN33" i="12"/>
  <c r="BP33" i="12"/>
  <c r="BR33" i="12"/>
  <c r="BT33" i="12"/>
  <c r="BV33" i="12"/>
  <c r="BX33" i="12"/>
  <c r="AH40" i="12"/>
  <c r="B41" i="12"/>
  <c r="D41" i="12"/>
  <c r="F41" i="12"/>
  <c r="H41" i="12"/>
  <c r="L41" i="12"/>
  <c r="N41" i="12"/>
  <c r="P41" i="12"/>
  <c r="R41" i="12"/>
  <c r="T41" i="12"/>
  <c r="V41" i="12"/>
  <c r="AC41" i="12"/>
  <c r="BD41" i="12"/>
  <c r="BV41" i="12"/>
  <c r="BJ42" i="12"/>
  <c r="BL42" i="12"/>
  <c r="BN42" i="12"/>
  <c r="BP42" i="12"/>
  <c r="BR42" i="12"/>
  <c r="BT42" i="12"/>
  <c r="BD43" i="12"/>
  <c r="BV43" i="12"/>
  <c r="I44" i="12"/>
  <c r="F45" i="12"/>
  <c r="AT45" i="12"/>
  <c r="E46" i="12"/>
  <c r="BP46" i="12"/>
  <c r="BR46" i="12"/>
  <c r="BT46" i="12"/>
  <c r="BV46" i="12"/>
  <c r="BX46" i="12"/>
  <c r="P49" i="12"/>
  <c r="R49" i="12"/>
  <c r="T49" i="12"/>
  <c r="V49" i="12"/>
  <c r="X49" i="12"/>
  <c r="Z49" i="12"/>
  <c r="AB49" i="12"/>
  <c r="AD49" i="12"/>
  <c r="AM49" i="12"/>
  <c r="BN52" i="12"/>
  <c r="BP52" i="12"/>
  <c r="BR52" i="12"/>
  <c r="BT52" i="12"/>
  <c r="BV52" i="12"/>
  <c r="BX52" i="12"/>
  <c r="AH59" i="12"/>
  <c r="B60" i="12"/>
  <c r="D60" i="12"/>
  <c r="F60" i="12"/>
  <c r="H60" i="12"/>
  <c r="L60" i="12"/>
  <c r="N60" i="12"/>
  <c r="P60" i="12"/>
  <c r="R60" i="12"/>
  <c r="T60" i="12"/>
  <c r="V60" i="12"/>
  <c r="AC60" i="12"/>
  <c r="BD60" i="12"/>
  <c r="BV60" i="12"/>
  <c r="BJ61" i="12"/>
  <c r="BL61" i="12"/>
  <c r="BN61" i="12"/>
  <c r="BP61" i="12"/>
  <c r="BR61" i="12"/>
  <c r="BT61" i="12"/>
  <c r="BD62" i="12"/>
  <c r="BV62" i="12"/>
  <c r="I63" i="12"/>
  <c r="F64" i="12"/>
  <c r="AT64" i="12"/>
  <c r="E65" i="12"/>
  <c r="BP65" i="12"/>
  <c r="BR65" i="12"/>
  <c r="BT65" i="12"/>
  <c r="BV65" i="12"/>
  <c r="BX65" i="12"/>
  <c r="P68" i="12"/>
  <c r="R68" i="12"/>
  <c r="T68" i="12"/>
  <c r="V68" i="12"/>
  <c r="X68" i="12"/>
  <c r="Z68" i="12"/>
  <c r="AB68" i="12"/>
  <c r="AD68" i="12"/>
  <c r="AM68" i="12"/>
  <c r="BN71" i="12"/>
  <c r="BP71" i="12"/>
  <c r="BR71" i="12"/>
  <c r="BT71" i="12"/>
  <c r="BV71" i="12"/>
  <c r="BX71" i="12"/>
  <c r="B39" i="9"/>
  <c r="D39" i="9"/>
  <c r="H39" i="9"/>
  <c r="L39" i="9"/>
  <c r="N39" i="9"/>
  <c r="P39" i="9"/>
  <c r="R39" i="9"/>
  <c r="T39" i="9"/>
  <c r="V39" i="9"/>
  <c r="X39" i="9"/>
  <c r="BR40" i="9"/>
  <c r="BT40" i="9"/>
  <c r="G42" i="9"/>
  <c r="AU42" i="9"/>
  <c r="G43" i="9"/>
  <c r="W43" i="9"/>
  <c r="AU43" i="9"/>
  <c r="BK43" i="9"/>
  <c r="AP44" i="9"/>
  <c r="AC45" i="9"/>
  <c r="AG45" i="9"/>
  <c r="AK45" i="9"/>
  <c r="AP45" i="9"/>
  <c r="B46" i="9"/>
  <c r="Z46" i="9"/>
  <c r="AE46" i="9"/>
  <c r="AJ46" i="9"/>
  <c r="B47" i="9"/>
  <c r="BB47" i="9"/>
  <c r="BD47" i="9"/>
  <c r="BF47" i="9"/>
  <c r="BH47" i="9"/>
  <c r="BJ47" i="9"/>
  <c r="BV47" i="9"/>
  <c r="BX47" i="9"/>
  <c r="BZ47" i="9"/>
  <c r="B48" i="9"/>
  <c r="B49" i="9"/>
  <c r="BL49" i="9"/>
  <c r="BN49" i="9"/>
  <c r="BP49" i="9"/>
  <c r="BR49" i="9"/>
  <c r="BT49" i="9"/>
  <c r="BV49" i="9"/>
  <c r="BX49" i="9"/>
  <c r="BZ49" i="9"/>
  <c r="B50" i="9"/>
  <c r="BL51" i="9"/>
  <c r="BN51" i="9"/>
  <c r="BP51" i="9"/>
  <c r="BR51" i="9"/>
  <c r="BT51" i="9"/>
  <c r="BV51" i="9"/>
  <c r="BX51" i="9"/>
  <c r="BZ51" i="9"/>
  <c r="K67" i="9"/>
  <c r="O67" i="9"/>
  <c r="S67" i="9"/>
  <c r="K68" i="9"/>
  <c r="O68" i="9"/>
  <c r="S68" i="9"/>
  <c r="K69" i="9"/>
  <c r="O69" i="9"/>
  <c r="S69" i="9"/>
  <c r="K70" i="9"/>
  <c r="O70" i="9"/>
  <c r="S70" i="9"/>
  <c r="K71" i="9"/>
  <c r="O71" i="9"/>
  <c r="S71" i="9"/>
  <c r="B75" i="9"/>
  <c r="D75" i="9"/>
  <c r="F75" i="9"/>
  <c r="H75" i="9"/>
  <c r="L75" i="9"/>
  <c r="N75" i="9"/>
  <c r="P75" i="9"/>
  <c r="R75" i="9"/>
  <c r="T75" i="9"/>
  <c r="V75" i="9"/>
  <c r="X75" i="9"/>
  <c r="BR76" i="9"/>
  <c r="BT76" i="9"/>
  <c r="G78" i="9"/>
  <c r="AU78" i="9"/>
  <c r="G79" i="9"/>
  <c r="W79" i="9"/>
  <c r="AU79" i="9"/>
  <c r="BK79" i="9"/>
  <c r="AP80" i="9"/>
  <c r="AC81" i="9"/>
  <c r="AG81" i="9"/>
  <c r="AK81" i="9"/>
  <c r="AP81" i="9"/>
  <c r="B82" i="9"/>
  <c r="Z82" i="9"/>
  <c r="AE82" i="9"/>
  <c r="AJ82" i="9"/>
  <c r="B83" i="9"/>
  <c r="BB83" i="9"/>
  <c r="BD83" i="9"/>
  <c r="BF83" i="9"/>
  <c r="BH83" i="9"/>
  <c r="BJ83" i="9"/>
  <c r="BV83" i="9"/>
  <c r="BX83" i="9"/>
  <c r="BZ83" i="9"/>
  <c r="B84" i="9"/>
  <c r="B85" i="9"/>
  <c r="BL85" i="9"/>
  <c r="BN85" i="9"/>
  <c r="BP85" i="9"/>
  <c r="BR85" i="9"/>
  <c r="BT85" i="9"/>
  <c r="BV85" i="9"/>
  <c r="BX85" i="9"/>
  <c r="BZ85" i="9"/>
  <c r="B86" i="9"/>
  <c r="BL87" i="9"/>
  <c r="BN87" i="9"/>
  <c r="BP87" i="9"/>
  <c r="BR87" i="9"/>
  <c r="BT87" i="9"/>
  <c r="BV87" i="9"/>
  <c r="BX87" i="9"/>
  <c r="BZ87" i="9"/>
  <c r="K103" i="9"/>
  <c r="O103" i="9"/>
  <c r="S103" i="9"/>
  <c r="K104" i="9"/>
  <c r="O104" i="9"/>
  <c r="S104" i="9"/>
  <c r="K105" i="9"/>
  <c r="O105" i="9"/>
  <c r="S105" i="9"/>
  <c r="K106" i="9"/>
  <c r="O106" i="9"/>
  <c r="S106" i="9"/>
  <c r="K107" i="9"/>
  <c r="O107" i="9"/>
  <c r="S107" i="9"/>
  <c r="B111" i="9"/>
  <c r="D111" i="9"/>
  <c r="H111" i="9"/>
  <c r="L111" i="9"/>
  <c r="N111" i="9"/>
  <c r="P111" i="9"/>
  <c r="R111" i="9"/>
  <c r="T111" i="9"/>
  <c r="V111" i="9"/>
  <c r="X111" i="9"/>
  <c r="BR112" i="9"/>
  <c r="BT112" i="9"/>
  <c r="G114" i="9"/>
  <c r="AU114" i="9"/>
  <c r="G115" i="9"/>
  <c r="W115" i="9"/>
  <c r="AU115" i="9"/>
  <c r="BK115" i="9"/>
  <c r="AP116" i="9"/>
  <c r="AC117" i="9"/>
  <c r="AG117" i="9"/>
  <c r="AK117" i="9"/>
  <c r="AP117" i="9"/>
  <c r="B118" i="9"/>
  <c r="Z118" i="9"/>
  <c r="AE118" i="9"/>
  <c r="AJ118" i="9"/>
  <c r="B119" i="9"/>
  <c r="BB119" i="9"/>
  <c r="BD119" i="9"/>
  <c r="BF119" i="9"/>
  <c r="BH119" i="9"/>
  <c r="BJ119" i="9"/>
  <c r="BV119" i="9"/>
  <c r="BX119" i="9"/>
  <c r="BZ119" i="9"/>
  <c r="B120" i="9"/>
  <c r="B121" i="9"/>
  <c r="BL121" i="9"/>
  <c r="BN121" i="9"/>
  <c r="BP121" i="9"/>
  <c r="BR121" i="9"/>
  <c r="BT121" i="9"/>
  <c r="BV121" i="9"/>
  <c r="BX121" i="9"/>
  <c r="BZ121" i="9"/>
  <c r="B122" i="9"/>
  <c r="BL123" i="9"/>
  <c r="BN123" i="9"/>
  <c r="BP123" i="9"/>
  <c r="BR123" i="9"/>
  <c r="BT123" i="9"/>
  <c r="BV123" i="9"/>
  <c r="BX123" i="9"/>
  <c r="BZ123" i="9"/>
  <c r="K139" i="9"/>
  <c r="O139" i="9"/>
  <c r="S139" i="9"/>
  <c r="K140" i="9"/>
  <c r="O140" i="9"/>
  <c r="S140" i="9"/>
  <c r="K141" i="9"/>
  <c r="O141" i="9"/>
  <c r="S141" i="9"/>
  <c r="K142" i="9"/>
  <c r="O142" i="9"/>
  <c r="S142" i="9"/>
  <c r="K143" i="9"/>
  <c r="O143" i="9"/>
  <c r="S143" i="9"/>
  <c r="AG47" i="7"/>
  <c r="D48" i="7"/>
  <c r="F48" i="7"/>
  <c r="H48" i="7"/>
  <c r="L48" i="7"/>
  <c r="N48" i="7"/>
  <c r="P48" i="7"/>
  <c r="R48" i="7"/>
  <c r="T48" i="7"/>
  <c r="V48" i="7"/>
  <c r="AB48" i="7"/>
  <c r="BD48" i="7"/>
  <c r="BI49" i="7"/>
  <c r="BK49" i="7"/>
  <c r="BM49" i="7"/>
  <c r="BO49" i="7"/>
  <c r="BQ49" i="7"/>
  <c r="BS49" i="7"/>
  <c r="BD50" i="7"/>
  <c r="I51" i="7"/>
  <c r="F52" i="7"/>
  <c r="AT52" i="7"/>
  <c r="BB52" i="7"/>
  <c r="BI52" i="7"/>
  <c r="D53" i="7"/>
  <c r="E53" i="7"/>
  <c r="BO53" i="7"/>
  <c r="BQ53" i="7"/>
  <c r="BS53" i="7"/>
  <c r="BU53" i="7"/>
  <c r="BW53" i="7"/>
  <c r="D55" i="7"/>
  <c r="D57" i="7"/>
  <c r="E59" i="7"/>
  <c r="I59" i="7"/>
  <c r="K59" i="7"/>
  <c r="M59" i="7"/>
  <c r="O59" i="7"/>
  <c r="Q59" i="7"/>
  <c r="AO59" i="7"/>
  <c r="AJ60" i="7"/>
  <c r="I62" i="7"/>
  <c r="K62" i="7"/>
  <c r="M62" i="7"/>
  <c r="O62" i="7"/>
  <c r="AJ62" i="7"/>
  <c r="AJ63" i="7"/>
  <c r="I64" i="7"/>
  <c r="O64" i="7"/>
  <c r="R64" i="7"/>
  <c r="U64" i="7"/>
  <c r="X64" i="7"/>
  <c r="AA64" i="7"/>
  <c r="AD64" i="7"/>
  <c r="AG64" i="7"/>
  <c r="I65" i="7"/>
  <c r="E66" i="7"/>
  <c r="Q67" i="7"/>
  <c r="S67" i="7"/>
  <c r="U67" i="7"/>
  <c r="W67" i="7"/>
  <c r="Y67" i="7"/>
  <c r="AC67" i="7"/>
  <c r="AE67" i="7"/>
  <c r="AG67" i="7"/>
  <c r="AI67" i="7"/>
  <c r="AK67" i="7"/>
  <c r="AM67" i="7"/>
  <c r="AO67" i="7"/>
  <c r="AQ67" i="7"/>
  <c r="AW67" i="7"/>
  <c r="AZ67" i="7"/>
  <c r="AK70" i="7"/>
  <c r="K71" i="7"/>
  <c r="M71" i="7"/>
  <c r="O71" i="7"/>
  <c r="Q71" i="7"/>
  <c r="S71" i="7"/>
  <c r="U71" i="7"/>
  <c r="W71" i="7"/>
  <c r="Y71" i="7"/>
  <c r="AF71" i="7"/>
  <c r="AG92" i="7"/>
  <c r="D93" i="7"/>
  <c r="F93" i="7"/>
  <c r="H93" i="7"/>
  <c r="L93" i="7"/>
  <c r="N93" i="7"/>
  <c r="P93" i="7"/>
  <c r="R93" i="7"/>
  <c r="T93" i="7"/>
  <c r="V93" i="7"/>
  <c r="AB93" i="7"/>
  <c r="BD93" i="7"/>
  <c r="BI94" i="7"/>
  <c r="BK94" i="7"/>
  <c r="BM94" i="7"/>
  <c r="BO94" i="7"/>
  <c r="BQ94" i="7"/>
  <c r="BS94" i="7"/>
  <c r="BD95" i="7"/>
  <c r="I96" i="7"/>
  <c r="F97" i="7"/>
  <c r="AT97" i="7"/>
  <c r="BB97" i="7"/>
  <c r="BI97" i="7"/>
  <c r="D98" i="7"/>
  <c r="BO98" i="7"/>
  <c r="BQ98" i="7"/>
  <c r="BS98" i="7"/>
  <c r="BU98" i="7"/>
  <c r="BW98" i="7"/>
  <c r="D100" i="7"/>
  <c r="D102" i="7"/>
  <c r="E104" i="7"/>
  <c r="I104" i="7"/>
  <c r="K104" i="7"/>
  <c r="M104" i="7"/>
  <c r="O104" i="7"/>
  <c r="Q104" i="7"/>
  <c r="AO104" i="7"/>
  <c r="AJ105" i="7"/>
  <c r="I107" i="7"/>
  <c r="K107" i="7"/>
  <c r="M107" i="7"/>
  <c r="O107" i="7"/>
  <c r="AJ107" i="7"/>
  <c r="AJ108" i="7"/>
  <c r="I109" i="7"/>
  <c r="O109" i="7"/>
  <c r="R109" i="7"/>
  <c r="U109" i="7"/>
  <c r="X109" i="7"/>
  <c r="AA109" i="7"/>
  <c r="AD109" i="7"/>
  <c r="AG109" i="7"/>
  <c r="I110" i="7"/>
  <c r="E111" i="7"/>
  <c r="Q112" i="7"/>
  <c r="S112" i="7"/>
  <c r="U112" i="7"/>
  <c r="W112" i="7"/>
  <c r="Y112" i="7"/>
  <c r="AC112" i="7"/>
  <c r="AE112" i="7"/>
  <c r="AG112" i="7"/>
  <c r="AI112" i="7"/>
  <c r="AK112" i="7"/>
  <c r="AM112" i="7"/>
  <c r="AO112" i="7"/>
  <c r="AQ112" i="7"/>
  <c r="AW112" i="7"/>
  <c r="AZ112" i="7"/>
  <c r="AK115" i="7"/>
  <c r="K116" i="7"/>
  <c r="M116" i="7"/>
  <c r="O116" i="7"/>
  <c r="Q116" i="7"/>
  <c r="S116" i="7"/>
  <c r="U116" i="7"/>
  <c r="W116" i="7"/>
  <c r="Y116" i="7"/>
  <c r="AF116" i="7"/>
  <c r="AG137" i="7"/>
  <c r="D138" i="7"/>
  <c r="F138" i="7"/>
  <c r="H138" i="7"/>
  <c r="L138" i="7"/>
  <c r="N138" i="7"/>
  <c r="P138" i="7"/>
  <c r="R138" i="7"/>
  <c r="T138" i="7"/>
  <c r="V138" i="7"/>
  <c r="AB138" i="7"/>
  <c r="BD138" i="7"/>
  <c r="BI139" i="7"/>
  <c r="BK139" i="7"/>
  <c r="BM139" i="7"/>
  <c r="BO139" i="7"/>
  <c r="BQ139" i="7"/>
  <c r="BS139" i="7"/>
  <c r="BD140" i="7"/>
  <c r="I141" i="7"/>
  <c r="F142" i="7"/>
  <c r="AT142" i="7"/>
  <c r="BB142" i="7"/>
  <c r="BI142" i="7"/>
  <c r="D143" i="7"/>
  <c r="E143" i="7"/>
  <c r="BO143" i="7"/>
  <c r="BQ143" i="7"/>
  <c r="BS143" i="7"/>
  <c r="BU143" i="7"/>
  <c r="BW143" i="7"/>
  <c r="D145" i="7"/>
  <c r="D147" i="7"/>
  <c r="E149" i="7"/>
  <c r="I149" i="7"/>
  <c r="K149" i="7"/>
  <c r="M149" i="7"/>
  <c r="O149" i="7"/>
  <c r="Q149" i="7"/>
  <c r="AO149" i="7"/>
  <c r="AJ150" i="7"/>
  <c r="I152" i="7"/>
  <c r="K152" i="7"/>
  <c r="M152" i="7"/>
  <c r="O152" i="7"/>
  <c r="AJ152" i="7"/>
  <c r="AJ153" i="7"/>
  <c r="I154" i="7"/>
  <c r="O154" i="7"/>
  <c r="R154" i="7"/>
  <c r="U154" i="7"/>
  <c r="X154" i="7"/>
  <c r="AA154" i="7"/>
  <c r="AD154" i="7"/>
  <c r="AG154" i="7"/>
  <c r="I155" i="7"/>
  <c r="E156" i="7"/>
  <c r="Q157" i="7"/>
  <c r="S157" i="7"/>
  <c r="U157" i="7"/>
  <c r="W157" i="7"/>
  <c r="Y157" i="7"/>
  <c r="AC157" i="7"/>
  <c r="AE157" i="7"/>
  <c r="AG157" i="7"/>
  <c r="AI157" i="7"/>
  <c r="AK157" i="7"/>
  <c r="AM157" i="7"/>
  <c r="AO157" i="7"/>
  <c r="AQ157" i="7"/>
  <c r="AW157" i="7"/>
  <c r="AZ157" i="7"/>
  <c r="AK160" i="7"/>
  <c r="K161" i="7"/>
  <c r="M161" i="7"/>
  <c r="O161" i="7"/>
  <c r="Q161" i="7"/>
  <c r="S161" i="7"/>
  <c r="U161" i="7"/>
  <c r="W161" i="7"/>
  <c r="Y161" i="7"/>
  <c r="AF161" i="7"/>
  <c r="D187" i="7"/>
  <c r="AH37" i="5"/>
  <c r="B38" i="5"/>
  <c r="D38" i="5"/>
  <c r="F38" i="5"/>
  <c r="H38" i="5"/>
  <c r="L38" i="5"/>
  <c r="N38" i="5"/>
  <c r="P38" i="5"/>
  <c r="R38" i="5"/>
  <c r="T38" i="5"/>
  <c r="V38" i="5"/>
  <c r="AC38" i="5"/>
  <c r="BE38" i="5"/>
  <c r="BV38" i="5"/>
  <c r="BE39" i="5"/>
  <c r="BJ39" i="5"/>
  <c r="BL39" i="5"/>
  <c r="BN39" i="5"/>
  <c r="BP39" i="5"/>
  <c r="BR39" i="5"/>
  <c r="BT39" i="5"/>
  <c r="BV39" i="5"/>
  <c r="BE40" i="5"/>
  <c r="BV40" i="5"/>
  <c r="I41" i="5"/>
  <c r="AT42" i="5"/>
  <c r="BB42" i="5"/>
  <c r="E43" i="5"/>
  <c r="BP43" i="5"/>
  <c r="BR43" i="5"/>
  <c r="BT43" i="5"/>
  <c r="BV43" i="5"/>
  <c r="BX43" i="5"/>
  <c r="E45" i="5"/>
  <c r="I45" i="5"/>
  <c r="K45" i="5"/>
  <c r="M45" i="5"/>
  <c r="O45" i="5"/>
  <c r="Q45" i="5"/>
  <c r="AO45" i="5"/>
  <c r="AJ46" i="5"/>
  <c r="I48" i="5"/>
  <c r="K48" i="5"/>
  <c r="M48" i="5"/>
  <c r="O48" i="5"/>
  <c r="AJ48" i="5"/>
  <c r="AJ49" i="5"/>
  <c r="I50" i="5"/>
  <c r="O50" i="5"/>
  <c r="R50" i="5"/>
  <c r="U50" i="5"/>
  <c r="X50" i="5"/>
  <c r="AA50" i="5"/>
  <c r="AD50" i="5"/>
  <c r="AG50" i="5"/>
  <c r="I51" i="5"/>
  <c r="E52" i="5"/>
  <c r="AX53" i="5"/>
  <c r="BA53" i="5"/>
  <c r="Q54" i="5"/>
  <c r="S54" i="5"/>
  <c r="U54" i="5"/>
  <c r="W54" i="5"/>
  <c r="Y54" i="5"/>
  <c r="AC54" i="5"/>
  <c r="AE54" i="5"/>
  <c r="AG54" i="5"/>
  <c r="AI54" i="5"/>
  <c r="AK54" i="5"/>
  <c r="AM54" i="5"/>
  <c r="AO54" i="5"/>
  <c r="AQ54" i="5"/>
  <c r="Z61" i="5"/>
  <c r="AB61" i="5"/>
  <c r="AD61" i="5"/>
  <c r="AF61" i="5"/>
  <c r="AH61" i="5"/>
  <c r="AJ61" i="5"/>
  <c r="AL61" i="5"/>
  <c r="AN61" i="5"/>
  <c r="AP61" i="5"/>
  <c r="AR61" i="5"/>
  <c r="AT61" i="5"/>
  <c r="AV61" i="5"/>
  <c r="AX62" i="5"/>
  <c r="AZ62" i="5"/>
  <c r="BB62" i="5"/>
  <c r="BD62" i="5"/>
  <c r="BF62" i="5"/>
  <c r="AF64" i="5"/>
  <c r="AH64" i="5"/>
  <c r="AJ64" i="5"/>
  <c r="AL64" i="5"/>
  <c r="AN64" i="5"/>
  <c r="AP64" i="5"/>
  <c r="AR64" i="5"/>
  <c r="AT64" i="5"/>
  <c r="AV64" i="5"/>
  <c r="AX64" i="5"/>
  <c r="AZ64" i="5"/>
  <c r="BB64" i="5"/>
  <c r="BD64" i="5"/>
  <c r="BF64" i="5"/>
  <c r="AF67" i="5"/>
  <c r="BR67" i="5"/>
  <c r="BT67" i="5"/>
  <c r="BV67" i="5"/>
  <c r="BX67" i="5"/>
  <c r="AH72" i="5"/>
  <c r="D73" i="5"/>
  <c r="F73" i="5"/>
  <c r="H73" i="5"/>
  <c r="L73" i="5"/>
  <c r="N73" i="5"/>
  <c r="P73" i="5"/>
  <c r="R73" i="5"/>
  <c r="T73" i="5"/>
  <c r="V73" i="5"/>
  <c r="AC73" i="5"/>
  <c r="BE73" i="5"/>
  <c r="BV73" i="5"/>
  <c r="BE74" i="5"/>
  <c r="BJ74" i="5"/>
  <c r="BL74" i="5"/>
  <c r="BN74" i="5"/>
  <c r="BP74" i="5"/>
  <c r="BR74" i="5"/>
  <c r="BT74" i="5"/>
  <c r="BV74" i="5"/>
  <c r="BE75" i="5"/>
  <c r="BE109" i="5" s="1"/>
  <c r="BV75" i="5"/>
  <c r="BV109" i="5" s="1"/>
  <c r="I76" i="5"/>
  <c r="AT77" i="5"/>
  <c r="BB77" i="5"/>
  <c r="BI77" i="5"/>
  <c r="E78" i="5"/>
  <c r="BP78" i="5"/>
  <c r="BR78" i="5"/>
  <c r="BT78" i="5"/>
  <c r="BV78" i="5"/>
  <c r="BX78" i="5"/>
  <c r="E80" i="5"/>
  <c r="I80" i="5"/>
  <c r="K80" i="5"/>
  <c r="M80" i="5"/>
  <c r="O80" i="5"/>
  <c r="Q80" i="5"/>
  <c r="AO80" i="5"/>
  <c r="AJ81" i="5"/>
  <c r="I83" i="5"/>
  <c r="K83" i="5"/>
  <c r="M83" i="5"/>
  <c r="O83" i="5"/>
  <c r="AJ83" i="5"/>
  <c r="AJ84" i="5"/>
  <c r="I85" i="5"/>
  <c r="O85" i="5"/>
  <c r="R85" i="5"/>
  <c r="U85" i="5"/>
  <c r="X85" i="5"/>
  <c r="AA85" i="5"/>
  <c r="AD85" i="5"/>
  <c r="AG85" i="5"/>
  <c r="I86" i="5"/>
  <c r="E87" i="5"/>
  <c r="AX88" i="5"/>
  <c r="BA88" i="5"/>
  <c r="Q89" i="5"/>
  <c r="S89" i="5"/>
  <c r="U89" i="5"/>
  <c r="W89" i="5"/>
  <c r="Y89" i="5"/>
  <c r="AC89" i="5"/>
  <c r="AE89" i="5"/>
  <c r="AG89" i="5"/>
  <c r="AI89" i="5"/>
  <c r="AK89" i="5"/>
  <c r="AM89" i="5"/>
  <c r="AO89" i="5"/>
  <c r="AQ89" i="5"/>
  <c r="Z96" i="5"/>
  <c r="AB96" i="5"/>
  <c r="AD96" i="5"/>
  <c r="AF96" i="5"/>
  <c r="AH96" i="5"/>
  <c r="AJ96" i="5"/>
  <c r="AL96" i="5"/>
  <c r="AN96" i="5"/>
  <c r="AP96" i="5"/>
  <c r="AR96" i="5"/>
  <c r="AT96" i="5"/>
  <c r="AV96" i="5"/>
  <c r="AX97" i="5"/>
  <c r="AZ97" i="5"/>
  <c r="BB97" i="5"/>
  <c r="BD97" i="5"/>
  <c r="BF97" i="5"/>
  <c r="AF99" i="5"/>
  <c r="AH99" i="5"/>
  <c r="AJ99" i="5"/>
  <c r="AL99" i="5"/>
  <c r="AN99" i="5"/>
  <c r="AP99" i="5"/>
  <c r="AR99" i="5"/>
  <c r="AT99" i="5"/>
  <c r="AV99" i="5"/>
  <c r="AX99" i="5"/>
  <c r="AZ99" i="5"/>
  <c r="BB99" i="5"/>
  <c r="BD99" i="5"/>
  <c r="BF99" i="5"/>
  <c r="AF102" i="5"/>
  <c r="BR102" i="5"/>
  <c r="BT102" i="5"/>
  <c r="BV102" i="5"/>
  <c r="BX102" i="5"/>
  <c r="AH107" i="5"/>
  <c r="B108" i="5"/>
  <c r="D108" i="5"/>
  <c r="F108" i="5"/>
  <c r="L108" i="5"/>
  <c r="N108" i="5"/>
  <c r="P108" i="5"/>
  <c r="R108" i="5"/>
  <c r="T108" i="5"/>
  <c r="V108" i="5"/>
  <c r="AC108" i="5"/>
  <c r="BE108" i="5"/>
  <c r="BV108" i="5"/>
  <c r="BJ109" i="5"/>
  <c r="BL109" i="5"/>
  <c r="BN109" i="5"/>
  <c r="BP109" i="5"/>
  <c r="BR109" i="5"/>
  <c r="BT109" i="5"/>
  <c r="BE110" i="5"/>
  <c r="BV110" i="5"/>
  <c r="I111" i="5"/>
  <c r="AT112" i="5"/>
  <c r="BB112" i="5"/>
  <c r="BI112" i="5"/>
  <c r="E113" i="5"/>
  <c r="BP113" i="5"/>
  <c r="BR113" i="5"/>
  <c r="BT113" i="5"/>
  <c r="BV113" i="5"/>
  <c r="BX113" i="5"/>
  <c r="E115" i="5"/>
  <c r="I115" i="5"/>
  <c r="K115" i="5"/>
  <c r="M115" i="5"/>
  <c r="O115" i="5"/>
  <c r="Q115" i="5"/>
  <c r="AO115" i="5"/>
  <c r="AJ116" i="5"/>
  <c r="I118" i="5"/>
  <c r="K118" i="5"/>
  <c r="M118" i="5"/>
  <c r="O118" i="5"/>
  <c r="AJ118" i="5"/>
  <c r="AJ119" i="5"/>
  <c r="I120" i="5"/>
  <c r="O120" i="5"/>
  <c r="R120" i="5"/>
  <c r="U120" i="5"/>
  <c r="X120" i="5"/>
  <c r="AA120" i="5"/>
  <c r="AD120" i="5"/>
  <c r="AG120" i="5"/>
  <c r="I121" i="5"/>
  <c r="E122" i="5"/>
  <c r="AX123" i="5"/>
  <c r="BA123" i="5"/>
  <c r="Q124" i="5"/>
  <c r="S124" i="5"/>
  <c r="U124" i="5"/>
  <c r="W124" i="5"/>
  <c r="Y124" i="5"/>
  <c r="AC124" i="5"/>
  <c r="AE124" i="5"/>
  <c r="AG124" i="5"/>
  <c r="AI124" i="5"/>
  <c r="AK124" i="5"/>
  <c r="AM124" i="5"/>
  <c r="AO124" i="5"/>
  <c r="AQ124" i="5"/>
  <c r="Z131" i="5"/>
  <c r="AB131" i="5"/>
  <c r="AD131" i="5"/>
  <c r="AF131" i="5"/>
  <c r="AH131" i="5"/>
  <c r="AJ131" i="5"/>
  <c r="AL131" i="5"/>
  <c r="AN131" i="5"/>
  <c r="AP131" i="5"/>
  <c r="AR131" i="5"/>
  <c r="AT131" i="5"/>
  <c r="AV131" i="5"/>
  <c r="AX132" i="5"/>
  <c r="AZ132" i="5"/>
  <c r="BB132" i="5"/>
  <c r="BD132" i="5"/>
  <c r="BF132" i="5"/>
  <c r="AF134" i="5"/>
  <c r="AH134" i="5"/>
  <c r="AJ134" i="5"/>
  <c r="AL134" i="5"/>
  <c r="AN134" i="5"/>
  <c r="AP134" i="5"/>
  <c r="AR134" i="5"/>
  <c r="AT134" i="5"/>
  <c r="AV134" i="5"/>
  <c r="AX134" i="5"/>
  <c r="AZ134" i="5"/>
  <c r="BB134" i="5"/>
  <c r="BD134" i="5"/>
  <c r="BF134" i="5"/>
  <c r="AF137" i="5"/>
  <c r="BR137" i="5"/>
  <c r="BT137" i="5"/>
  <c r="BV137" i="5"/>
  <c r="BX137" i="5"/>
  <c r="BP147" i="5"/>
  <c r="BR147" i="5"/>
  <c r="BT147" i="5"/>
  <c r="BV147" i="5"/>
  <c r="BX147" i="5"/>
  <c r="BN18" i="18" l="1"/>
  <c r="BP20" i="18"/>
  <c r="BL20" i="18"/>
  <c r="BN22" i="18"/>
  <c r="BN15" i="18"/>
  <c r="BM15" i="18"/>
  <c r="BN17" i="18"/>
  <c r="BM17" i="18"/>
  <c r="BR19" i="18"/>
  <c r="BN19" i="18"/>
  <c r="BO20" i="18"/>
  <c r="BQ23" i="18"/>
  <c r="BM23" i="18"/>
  <c r="BR23" i="18"/>
  <c r="BR24" i="18"/>
  <c r="BM24" i="18"/>
  <c r="BQ24" i="18"/>
  <c r="BN26" i="18"/>
  <c r="BR26" i="18"/>
  <c r="BR25" i="18"/>
  <c r="BN25" i="18"/>
  <c r="BQ25" i="18"/>
  <c r="BQ27" i="18"/>
  <c r="BM27" i="18"/>
  <c r="BR27" i="18"/>
  <c r="BR28" i="18"/>
  <c r="BQ28" i="18"/>
  <c r="BQ20" i="18"/>
  <c r="BO19" i="18"/>
  <c r="BG45" i="12"/>
  <c r="AZ26" i="12"/>
  <c r="AZ45" i="12"/>
  <c r="F111" i="9"/>
  <c r="B138" i="7"/>
  <c r="B93" i="7"/>
  <c r="Q29" i="18"/>
  <c r="S29" i="18" s="1"/>
  <c r="F112" i="5"/>
  <c r="F77" i="5"/>
  <c r="F42" i="5"/>
  <c r="BP6" i="18"/>
  <c r="BL6" i="18"/>
  <c r="BO6" i="18"/>
  <c r="BP8" i="18"/>
  <c r="BL8" i="18"/>
  <c r="BO8" i="18"/>
  <c r="BP10" i="18"/>
  <c r="BL10" i="18"/>
  <c r="BO10" i="18"/>
  <c r="BP12" i="18"/>
  <c r="BL12" i="18"/>
  <c r="BO12" i="18"/>
  <c r="BP14" i="18"/>
  <c r="BL14" i="18"/>
  <c r="BO14" i="18"/>
  <c r="BP16" i="18"/>
  <c r="BL16" i="18"/>
  <c r="BO16" i="18"/>
  <c r="BP18" i="18"/>
  <c r="BL18" i="18"/>
  <c r="BP22" i="18"/>
  <c r="BL22" i="18"/>
  <c r="BP7" i="18"/>
  <c r="BL7" i="18"/>
  <c r="BO7" i="18"/>
  <c r="BP9" i="18"/>
  <c r="BL9" i="18"/>
  <c r="BO9" i="18"/>
  <c r="BP11" i="18"/>
  <c r="BL11" i="18"/>
  <c r="BO11" i="18"/>
  <c r="BP13" i="18"/>
  <c r="BL13" i="18"/>
  <c r="BO13" i="18"/>
  <c r="BP15" i="18"/>
  <c r="BL15" i="18"/>
  <c r="BO15" i="18"/>
  <c r="BP17" i="18"/>
  <c r="BL17" i="18"/>
  <c r="BO17" i="18"/>
  <c r="BP21" i="18"/>
  <c r="BL21" i="18"/>
  <c r="BM22" i="18"/>
  <c r="BM21" i="18"/>
  <c r="BM18" i="18"/>
  <c r="BO29" i="18"/>
  <c r="BK29" i="18"/>
  <c r="BP29" i="18"/>
  <c r="BP28" i="18"/>
  <c r="BL28" i="18"/>
  <c r="BO28" i="18"/>
  <c r="BQ22" i="18"/>
  <c r="BO21" i="18"/>
  <c r="BQ18" i="18"/>
  <c r="BU48" i="7" l="1"/>
  <c r="BU93" i="7"/>
  <c r="BU138" i="7"/>
  <c r="BU50" i="7"/>
  <c r="BU95" i="7"/>
  <c r="BU140" i="7"/>
</calcChain>
</file>

<file path=xl/sharedStrings.xml><?xml version="1.0" encoding="utf-8"?>
<sst xmlns="http://schemas.openxmlformats.org/spreadsheetml/2006/main" count="1397" uniqueCount="373">
  <si>
    <t>性別</t>
    <rPh sb="0" eb="2">
      <t>セイベツ</t>
    </rPh>
    <phoneticPr fontId="1"/>
  </si>
  <si>
    <t>住所</t>
    <rPh sb="0" eb="2">
      <t>ジュウショ</t>
    </rPh>
    <phoneticPr fontId="1"/>
  </si>
  <si>
    <t>掛金引落口座情報</t>
    <rPh sb="0" eb="2">
      <t>カケキン</t>
    </rPh>
    <rPh sb="2" eb="4">
      <t>ヒキオトシ</t>
    </rPh>
    <rPh sb="4" eb="6">
      <t>コウザ</t>
    </rPh>
    <rPh sb="6" eb="8">
      <t>ジョウホウ</t>
    </rPh>
    <phoneticPr fontId="1"/>
  </si>
  <si>
    <t>金融機関コード</t>
    <rPh sb="0" eb="2">
      <t>キンユウ</t>
    </rPh>
    <rPh sb="2" eb="4">
      <t>キカン</t>
    </rPh>
    <phoneticPr fontId="1"/>
  </si>
  <si>
    <t>支店コード</t>
    <rPh sb="0" eb="2">
      <t>シテン</t>
    </rPh>
    <phoneticPr fontId="1"/>
  </si>
  <si>
    <t>金融機関名</t>
    <rPh sb="0" eb="2">
      <t>キンユウ</t>
    </rPh>
    <rPh sb="2" eb="4">
      <t>キカン</t>
    </rPh>
    <rPh sb="4" eb="5">
      <t>メイ</t>
    </rPh>
    <phoneticPr fontId="1"/>
  </si>
  <si>
    <t>支店名</t>
    <rPh sb="0" eb="3">
      <t>シテンメイ</t>
    </rPh>
    <phoneticPr fontId="1"/>
  </si>
  <si>
    <t>口座番号</t>
    <rPh sb="0" eb="2">
      <t>コウザ</t>
    </rPh>
    <rPh sb="2" eb="4">
      <t>バンゴウ</t>
    </rPh>
    <phoneticPr fontId="1"/>
  </si>
  <si>
    <t>預金種別</t>
    <rPh sb="0" eb="2">
      <t>ヨキン</t>
    </rPh>
    <rPh sb="2" eb="4">
      <t>シュベツ</t>
    </rPh>
    <phoneticPr fontId="1"/>
  </si>
  <si>
    <t>通帳記号</t>
    <rPh sb="0" eb="2">
      <t>ツウチョウ</t>
    </rPh>
    <rPh sb="2" eb="4">
      <t>キゴウ</t>
    </rPh>
    <phoneticPr fontId="1"/>
  </si>
  <si>
    <t>通帳番号</t>
    <rPh sb="0" eb="2">
      <t>ツウチョウ</t>
    </rPh>
    <rPh sb="2" eb="4">
      <t>バンゴウ</t>
    </rPh>
    <phoneticPr fontId="1"/>
  </si>
  <si>
    <t>千</t>
    <rPh sb="0" eb="1">
      <t>セン</t>
    </rPh>
    <phoneticPr fontId="1"/>
  </si>
  <si>
    <t>円</t>
    <rPh sb="0" eb="1">
      <t>エン</t>
    </rPh>
    <phoneticPr fontId="1"/>
  </si>
  <si>
    <t>種目
コード</t>
    <phoneticPr fontId="1"/>
  </si>
  <si>
    <t>月</t>
  </si>
  <si>
    <t>契約種別
コード</t>
    <rPh sb="0" eb="2">
      <t>ケイヤク</t>
    </rPh>
    <rPh sb="2" eb="4">
      <t>シュベツ</t>
    </rPh>
    <phoneticPr fontId="1"/>
  </si>
  <si>
    <t>毎月の
掛金額</t>
    <rPh sb="0" eb="2">
      <t>マイツキ</t>
    </rPh>
    <rPh sb="4" eb="6">
      <t>カケキン</t>
    </rPh>
    <rPh sb="6" eb="7">
      <t>ガク</t>
    </rPh>
    <phoneticPr fontId="1"/>
  </si>
  <si>
    <t>印</t>
    <rPh sb="0" eb="1">
      <t>イン</t>
    </rPh>
    <phoneticPr fontId="1"/>
  </si>
  <si>
    <t>基　礎　年　金　番　号</t>
    <rPh sb="0" eb="1">
      <t>モト</t>
    </rPh>
    <rPh sb="2" eb="3">
      <t>イシズエ</t>
    </rPh>
    <rPh sb="4" eb="5">
      <t>ネン</t>
    </rPh>
    <rPh sb="6" eb="7">
      <t>キン</t>
    </rPh>
    <rPh sb="8" eb="9">
      <t>バン</t>
    </rPh>
    <rPh sb="10" eb="11">
      <t>ゴウ</t>
    </rPh>
    <phoneticPr fontId="1"/>
  </si>
  <si>
    <t>生　年　月　日</t>
    <rPh sb="0" eb="1">
      <t>ショウ</t>
    </rPh>
    <rPh sb="2" eb="3">
      <t>ネン</t>
    </rPh>
    <rPh sb="4" eb="5">
      <t>ガツ</t>
    </rPh>
    <rPh sb="6" eb="7">
      <t>ニチ</t>
    </rPh>
    <phoneticPr fontId="1"/>
  </si>
  <si>
    <t>（口座情報で記入する数字は、すべて右詰めで記入してください）</t>
    <phoneticPr fontId="1"/>
  </si>
  <si>
    <t>年</t>
  </si>
  <si>
    <t>日</t>
  </si>
  <si>
    <t>フリガナ</t>
  </si>
  <si>
    <t>－</t>
  </si>
  <si>
    <t>〒　　　　　　　　　　　　　　　　　　　　　　　　　　　　　　　　　　　　　　　</t>
  </si>
  <si>
    <t>連絡先電話番号</t>
  </si>
  <si>
    <t>:昭和</t>
    <rPh sb="1" eb="3">
      <t>ショウワ</t>
    </rPh>
    <phoneticPr fontId="1"/>
  </si>
  <si>
    <t>:男</t>
    <rPh sb="1" eb="2">
      <t>オトコ</t>
    </rPh>
    <phoneticPr fontId="1"/>
  </si>
  <si>
    <t>:平成</t>
    <rPh sb="1" eb="3">
      <t>ヘイセイ</t>
    </rPh>
    <phoneticPr fontId="1"/>
  </si>
  <si>
    <t>:女</t>
    <rPh sb="1" eb="2">
      <t>オンナ</t>
    </rPh>
    <phoneticPr fontId="1"/>
  </si>
  <si>
    <t>フリガナ</t>
    <phoneticPr fontId="1"/>
  </si>
  <si>
    <t>－</t>
    <phoneticPr fontId="1"/>
  </si>
  <si>
    <t>⑤</t>
    <phoneticPr fontId="1"/>
  </si>
  <si>
    <t>①</t>
    <phoneticPr fontId="1"/>
  </si>
  <si>
    <t>フリガナ</t>
    <phoneticPr fontId="1"/>
  </si>
  <si>
    <t>⑦</t>
    <phoneticPr fontId="1"/>
  </si>
  <si>
    <t>②</t>
    <phoneticPr fontId="1"/>
  </si>
  <si>
    <t>〒　　　　　　　　　　　　　　　　　　　　　　　　　　　　　　　　　　　　　　　</t>
    <phoneticPr fontId="1"/>
  </si>
  <si>
    <r>
      <rPr>
        <sz val="10"/>
        <color indexed="8"/>
        <rFont val="ＭＳ 明朝"/>
        <family val="1"/>
        <charset val="128"/>
      </rPr>
      <t>－</t>
    </r>
    <phoneticPr fontId="1"/>
  </si>
  <si>
    <t>市区町村コード</t>
    <phoneticPr fontId="1"/>
  </si>
  <si>
    <t>金融機関
届出印</t>
    <phoneticPr fontId="1"/>
  </si>
  <si>
    <t>フリガナ</t>
    <phoneticPr fontId="1"/>
  </si>
  <si>
    <t>：普通</t>
    <rPh sb="1" eb="3">
      <t>フツウ</t>
    </rPh>
    <phoneticPr fontId="1"/>
  </si>
  <si>
    <t>：当座</t>
    <rPh sb="1" eb="3">
      <t>トウザ</t>
    </rPh>
    <phoneticPr fontId="1"/>
  </si>
  <si>
    <t>障害基礎年金等の年金証書の記号番号</t>
    <phoneticPr fontId="1"/>
  </si>
  <si>
    <t>国民年金基金加入員番号</t>
    <phoneticPr fontId="1"/>
  </si>
  <si>
    <t>の</t>
  </si>
  <si>
    <t>の</t>
    <phoneticPr fontId="1"/>
  </si>
  <si>
    <t>加入者（第１号被保険者）</t>
    <rPh sb="0" eb="3">
      <t>カニュウシャ</t>
    </rPh>
    <rPh sb="4" eb="5">
      <t>ダイ</t>
    </rPh>
    <rPh sb="6" eb="7">
      <t>ゴウ</t>
    </rPh>
    <rPh sb="7" eb="11">
      <t>ヒホケンシャ</t>
    </rPh>
    <phoneticPr fontId="1"/>
  </si>
  <si>
    <t>支店コード</t>
  </si>
  <si>
    <t>支店名</t>
  </si>
  <si>
    <t>預金種別</t>
  </si>
  <si>
    <t>口座番号</t>
  </si>
  <si>
    <t>：普通</t>
  </si>
  <si>
    <t>：当座</t>
  </si>
  <si>
    <t>（口座情報で記入する数字は、すべて右詰めで記入してください）</t>
  </si>
  <si>
    <t>金融機関コード</t>
  </si>
  <si>
    <t>金融機関名</t>
  </si>
  <si>
    <t>金融機関
届出印</t>
  </si>
  <si>
    <t>千</t>
    <rPh sb="0" eb="1">
      <t>セン</t>
    </rPh>
    <phoneticPr fontId="1"/>
  </si>
  <si>
    <t>円</t>
    <rPh sb="0" eb="1">
      <t>エン</t>
    </rPh>
    <phoneticPr fontId="1"/>
  </si>
  <si>
    <t>手続仲介者名</t>
    <rPh sb="0" eb="2">
      <t>テツヅキ</t>
    </rPh>
    <rPh sb="2" eb="5">
      <t>チュウカイシャ</t>
    </rPh>
    <rPh sb="5" eb="6">
      <t>メイ</t>
    </rPh>
    <phoneticPr fontId="1"/>
  </si>
  <si>
    <t>手続仲介者コード</t>
    <rPh sb="0" eb="2">
      <t>テツヅキ</t>
    </rPh>
    <rPh sb="2" eb="5">
      <t>チュウカイシャ</t>
    </rPh>
    <phoneticPr fontId="1"/>
  </si>
  <si>
    <t>これより下は入力の必要は有りません。
（５枚目はすべて手書きとなります。）</t>
    <rPh sb="4" eb="5">
      <t>シタ</t>
    </rPh>
    <rPh sb="6" eb="8">
      <t>ニュウリョク</t>
    </rPh>
    <rPh sb="9" eb="11">
      <t>ヒツヨウ</t>
    </rPh>
    <rPh sb="12" eb="13">
      <t>ア</t>
    </rPh>
    <rPh sb="21" eb="23">
      <t>マイメ</t>
    </rPh>
    <rPh sb="27" eb="29">
      <t>テガ</t>
    </rPh>
    <phoneticPr fontId="1"/>
  </si>
  <si>
    <r>
      <rPr>
        <sz val="10"/>
        <color indexed="8"/>
        <rFont val="ＭＳ 明朝"/>
        <family val="1"/>
        <charset val="128"/>
      </rPr>
      <t>－</t>
    </r>
    <phoneticPr fontId="1"/>
  </si>
  <si>
    <t xml:space="preserve"> 私は、「加入・移換にあたっての確認事項」を受領し、その内容を確認したうえで、個人型年金への加入を申し出ます。</t>
    <phoneticPr fontId="1"/>
  </si>
  <si>
    <t>③掛金月額</t>
    <phoneticPr fontId="1"/>
  </si>
  <si>
    <t>③掛金月額</t>
    <phoneticPr fontId="1"/>
  </si>
  <si>
    <t>連絡先電話番号</t>
    <phoneticPr fontId="1"/>
  </si>
  <si>
    <t>口座名義人（本人名義に限定・屋号付きは不可）</t>
    <phoneticPr fontId="1"/>
  </si>
  <si>
    <t>口座名義人（本人名義に限定・屋号付きは不可）</t>
    <phoneticPr fontId="1"/>
  </si>
  <si>
    <t>口座名義人（本人名義に限定・屋号付きは不可）</t>
    <phoneticPr fontId="1"/>
  </si>
  <si>
    <t>連絡先電話番号</t>
    <phoneticPr fontId="1"/>
  </si>
  <si>
    <t>連絡先電話番号</t>
    <phoneticPr fontId="1"/>
  </si>
  <si>
    <t>の</t>
    <phoneticPr fontId="1"/>
  </si>
  <si>
    <t>種目
コード</t>
    <phoneticPr fontId="1"/>
  </si>
  <si>
    <t>（口座情報で記入する数字は、すべて右詰めで記入してください）</t>
    <phoneticPr fontId="1"/>
  </si>
  <si>
    <t>フリガナ</t>
    <phoneticPr fontId="1"/>
  </si>
  <si>
    <t>金融機関
届出印</t>
    <phoneticPr fontId="1"/>
  </si>
  <si>
    <t>口座名義人（個人払込の場合、本人名義に限定・屋号付きは不可）</t>
    <phoneticPr fontId="1"/>
  </si>
  <si>
    <t>〒　　　　　　　　　　　　　　　　　　　　　　　　　　　　　　　　　　　　　　　</t>
    <phoneticPr fontId="1"/>
  </si>
  <si>
    <t>加入者（第２号被保険者）</t>
    <phoneticPr fontId="1"/>
  </si>
  <si>
    <t>フリガナ</t>
    <phoneticPr fontId="1"/>
  </si>
  <si>
    <t>登　録
事業所
名　称</t>
    <phoneticPr fontId="1"/>
  </si>
  <si>
    <r>
      <t>登録事業所番号</t>
    </r>
    <r>
      <rPr>
        <sz val="7"/>
        <color indexed="8"/>
        <rFont val="ＭＳ ゴシック"/>
        <family val="3"/>
        <charset val="128"/>
      </rPr>
      <t>（注２）</t>
    </r>
    <rPh sb="0" eb="2">
      <t>トウロク</t>
    </rPh>
    <rPh sb="2" eb="5">
      <t>ジギョウショ</t>
    </rPh>
    <rPh sb="5" eb="7">
      <t>バンゴウ</t>
    </rPh>
    <rPh sb="8" eb="9">
      <t>チュウ</t>
    </rPh>
    <phoneticPr fontId="1"/>
  </si>
  <si>
    <t>円</t>
  </si>
  <si>
    <t>通帳番号</t>
  </si>
  <si>
    <t>通帳記号</t>
  </si>
  <si>
    <t>契約種別
コード</t>
  </si>
  <si>
    <t>種目
コード</t>
  </si>
  <si>
    <t>口座名義人（個人払込の場合、本人名義に限定・屋号付きは不可）</t>
  </si>
  <si>
    <t>掛金引落口座情報</t>
  </si>
  <si>
    <t>掛金の納付方法</t>
    <rPh sb="0" eb="2">
      <t>カケキン</t>
    </rPh>
    <rPh sb="3" eb="5">
      <t>ノウフ</t>
    </rPh>
    <rPh sb="5" eb="7">
      <t>ホウホウ</t>
    </rPh>
    <phoneticPr fontId="1"/>
  </si>
  <si>
    <t>市区町村コード</t>
    <phoneticPr fontId="1"/>
  </si>
  <si>
    <t>住所</t>
  </si>
  <si>
    <t>①</t>
    <phoneticPr fontId="1"/>
  </si>
  <si>
    <t>⑤</t>
    <phoneticPr fontId="1"/>
  </si>
  <si>
    <t>印</t>
  </si>
  <si>
    <t>性別</t>
  </si>
  <si>
    <t>生　年　月　日</t>
  </si>
  <si>
    <t>基　礎　年　金　番　号</t>
  </si>
  <si>
    <t xml:space="preserve"> 私は、「加入・移換にあたっての確認事項」を受領し、その内容を確認したうえで、個人型年金への加入を申し出ます。</t>
    <rPh sb="1" eb="2">
      <t>ワタクシ</t>
    </rPh>
    <rPh sb="5" eb="7">
      <t>カニュウ</t>
    </rPh>
    <rPh sb="8" eb="10">
      <t>イカン</t>
    </rPh>
    <rPh sb="16" eb="18">
      <t>カクニン</t>
    </rPh>
    <rPh sb="18" eb="20">
      <t>ジコウ</t>
    </rPh>
    <rPh sb="22" eb="24">
      <t>ジュリョウ</t>
    </rPh>
    <rPh sb="28" eb="30">
      <t>ナイヨウ</t>
    </rPh>
    <rPh sb="31" eb="33">
      <t>カクニン</t>
    </rPh>
    <rPh sb="39" eb="42">
      <t>コジンガタ</t>
    </rPh>
    <rPh sb="42" eb="44">
      <t>ネンキン</t>
    </rPh>
    <rPh sb="46" eb="48">
      <t>カニュウ</t>
    </rPh>
    <rPh sb="49" eb="50">
      <t>モウ</t>
    </rPh>
    <rPh sb="51" eb="52">
      <t>デ</t>
    </rPh>
    <phoneticPr fontId="1"/>
  </si>
  <si>
    <t>フリガナ</t>
    <phoneticPr fontId="1"/>
  </si>
  <si>
    <t>登　録
事業所
名　称</t>
    <phoneticPr fontId="1"/>
  </si>
  <si>
    <t>－</t>
    <phoneticPr fontId="1"/>
  </si>
  <si>
    <t>－</t>
    <phoneticPr fontId="1"/>
  </si>
  <si>
    <t>フリガナ</t>
    <phoneticPr fontId="1"/>
  </si>
  <si>
    <t>登　録
事業所
名　称</t>
    <phoneticPr fontId="1"/>
  </si>
  <si>
    <t>の</t>
    <phoneticPr fontId="1"/>
  </si>
  <si>
    <t>種目
コード</t>
    <phoneticPr fontId="1"/>
  </si>
  <si>
    <t>（口座情報で記入する数字は、すべて右詰めで記入してください）</t>
    <phoneticPr fontId="1"/>
  </si>
  <si>
    <t>金融機関
届出印</t>
    <phoneticPr fontId="1"/>
  </si>
  <si>
    <t>口座名義人（個人払込の場合、本人名義に限定・屋号付きは不可）</t>
    <phoneticPr fontId="1"/>
  </si>
  <si>
    <t>連絡先電話番号</t>
    <rPh sb="0" eb="2">
      <t>レンラク</t>
    </rPh>
    <rPh sb="2" eb="3">
      <t>サキ</t>
    </rPh>
    <rPh sb="3" eb="5">
      <t>デンワ</t>
    </rPh>
    <rPh sb="5" eb="7">
      <t>バンゴウ</t>
    </rPh>
    <phoneticPr fontId="1"/>
  </si>
  <si>
    <t>〒　　　　　　　　　　　　　　　　　　　　　　　　　　　　　　　　　　　　　　　</t>
    <phoneticPr fontId="1"/>
  </si>
  <si>
    <t>②</t>
    <phoneticPr fontId="1"/>
  </si>
  <si>
    <t>⑦</t>
    <phoneticPr fontId="1"/>
  </si>
  <si>
    <t>所得税法施行令第72条第2項第7号</t>
    <phoneticPr fontId="1"/>
  </si>
  <si>
    <t>所得税法施行令第72条第2項第7号</t>
    <phoneticPr fontId="1"/>
  </si>
  <si>
    <t>外国保険業者等</t>
    <phoneticPr fontId="1"/>
  </si>
  <si>
    <t>⑤外国の法令に基づく保険又は共済
   （退職を理由に支払われるもの）</t>
    <phoneticPr fontId="1"/>
  </si>
  <si>
    <t>⑤外国の法令に基づく保険又は共済
   （退職を理由に支払われるもの）</t>
    <phoneticPr fontId="1"/>
  </si>
  <si>
    <t>日</t>
    <rPh sb="0" eb="1">
      <t>ヒ</t>
    </rPh>
    <phoneticPr fontId="1"/>
  </si>
  <si>
    <t>月</t>
    <rPh sb="0" eb="1">
      <t>ゲツ</t>
    </rPh>
    <phoneticPr fontId="1"/>
  </si>
  <si>
    <t>年</t>
    <rPh sb="0" eb="1">
      <t>ネン</t>
    </rPh>
    <phoneticPr fontId="1"/>
  </si>
  <si>
    <t>昭和 ・ 平成</t>
    <phoneticPr fontId="1"/>
  </si>
  <si>
    <t>社会福祉施設職員等退職手当共済法</t>
    <phoneticPr fontId="1"/>
  </si>
  <si>
    <t>独立行政法人福祉医療機構</t>
    <phoneticPr fontId="1"/>
  </si>
  <si>
    <t>④社会福祉施設職員等退職手当共済</t>
    <phoneticPr fontId="1"/>
  </si>
  <si>
    <t>所得税法施行令第73条第1項第1号</t>
    <phoneticPr fontId="1"/>
  </si>
  <si>
    <t>特定退職金共済団体(例）商工会議所</t>
    <phoneticPr fontId="1"/>
  </si>
  <si>
    <t>③特退共（特定退職金共済契約）</t>
    <phoneticPr fontId="1"/>
  </si>
  <si>
    <t>中小企業退職金共済法</t>
    <phoneticPr fontId="1"/>
  </si>
  <si>
    <t>独立行政法人勤労者退職金共済機構</t>
    <phoneticPr fontId="1"/>
  </si>
  <si>
    <t>②中退共（中小企業退職金共済）
　 建退共（建設業退職金共済）
　 清退共（清酒製造業退職金共済）
　 林退共（林業退職金共済）</t>
    <phoneticPr fontId="1"/>
  </si>
  <si>
    <t>所得税法第30条</t>
    <phoneticPr fontId="1"/>
  </si>
  <si>
    <t>事業主</t>
    <phoneticPr fontId="1"/>
  </si>
  <si>
    <t>①事業所で実施している退職手当等</t>
    <phoneticPr fontId="1"/>
  </si>
  <si>
    <t>昭和 ・ 平成</t>
    <rPh sb="0" eb="2">
      <t>ショウワ</t>
    </rPh>
    <rPh sb="5" eb="7">
      <t>ヘイセイ</t>
    </rPh>
    <phoneticPr fontId="1"/>
  </si>
  <si>
    <t>同制度の根拠法令等</t>
    <phoneticPr fontId="1"/>
  </si>
  <si>
    <t>同制度の実施主体</t>
    <phoneticPr fontId="1"/>
  </si>
  <si>
    <t>退職手当等制度の種類</t>
    <phoneticPr fontId="1"/>
  </si>
  <si>
    <t>資格取得年月日</t>
    <phoneticPr fontId="1"/>
  </si>
  <si>
    <t>９．下表の「退職手当等制度の種類」について、申出者が　”現時点で資格を有する場合のみ”　「資格取得年月日」を記入してください。</t>
    <phoneticPr fontId="1"/>
  </si>
  <si>
    <t>:個人払込</t>
    <phoneticPr fontId="1"/>
  </si>
  <si>
    <t>:事業主払込</t>
    <phoneticPr fontId="1"/>
  </si>
  <si>
    <t>掛金納付方法</t>
    <rPh sb="0" eb="2">
      <t>カケキン</t>
    </rPh>
    <rPh sb="2" eb="4">
      <t>ノウフ</t>
    </rPh>
    <rPh sb="4" eb="6">
      <t>ホウホウ</t>
    </rPh>
    <phoneticPr fontId="1"/>
  </si>
  <si>
    <t>８．申出者の掛金納付方法（（３）に該当する場合、「事業主払込」が困難な理由を、①または②で選択（記入）してください。）</t>
    <phoneticPr fontId="1"/>
  </si>
  <si>
    <r>
      <t>いいえ、対象者です</t>
    </r>
    <r>
      <rPr>
        <sz val="10"/>
        <color indexed="8"/>
        <rFont val="ＭＳ Ｐ明朝"/>
        <family val="1"/>
        <charset val="128"/>
      </rPr>
      <t>★</t>
    </r>
    <phoneticPr fontId="1"/>
  </si>
  <si>
    <t>はい</t>
    <phoneticPr fontId="1"/>
  </si>
  <si>
    <t>７．申出者は、企業年金等（厚生年金基金、確定給付企業年金および石炭鉱業年金基
　　金）の対象者ではありません。</t>
    <phoneticPr fontId="1"/>
  </si>
  <si>
    <t>６．企業型確定拠出年金制度の有無と申出者の加入状況</t>
    <rPh sb="2" eb="5">
      <t>キギョウガタ</t>
    </rPh>
    <rPh sb="5" eb="7">
      <t>カクテイ</t>
    </rPh>
    <rPh sb="7" eb="9">
      <t>キョシュツ</t>
    </rPh>
    <rPh sb="9" eb="11">
      <t>ネンキン</t>
    </rPh>
    <rPh sb="11" eb="13">
      <t>セイド</t>
    </rPh>
    <rPh sb="14" eb="16">
      <t>ウム</t>
    </rPh>
    <rPh sb="17" eb="19">
      <t>モウシデ</t>
    </rPh>
    <rPh sb="19" eb="20">
      <t>シャ</t>
    </rPh>
    <rPh sb="21" eb="23">
      <t>カニュウ</t>
    </rPh>
    <rPh sb="23" eb="25">
      <t>ジョウキョウ</t>
    </rPh>
    <phoneticPr fontId="1"/>
  </si>
  <si>
    <r>
      <t>いいえ</t>
    </r>
    <r>
      <rPr>
        <sz val="10"/>
        <color indexed="8"/>
        <rFont val="ＭＳ Ｐ明朝"/>
        <family val="1"/>
        <charset val="128"/>
      </rPr>
      <t>★</t>
    </r>
    <phoneticPr fontId="1"/>
  </si>
  <si>
    <t>５．申出者は、６０歳未満の厚生年金保険の被保険者であることに相違ありません。</t>
    <rPh sb="2" eb="4">
      <t>モウシデ</t>
    </rPh>
    <rPh sb="4" eb="5">
      <t>シャ</t>
    </rPh>
    <rPh sb="9" eb="10">
      <t>サイ</t>
    </rPh>
    <rPh sb="10" eb="12">
      <t>ミマン</t>
    </rPh>
    <rPh sb="13" eb="15">
      <t>コウセイ</t>
    </rPh>
    <rPh sb="15" eb="17">
      <t>ネンキン</t>
    </rPh>
    <rPh sb="17" eb="19">
      <t>ホケン</t>
    </rPh>
    <rPh sb="20" eb="21">
      <t>ヒ</t>
    </rPh>
    <rPh sb="21" eb="24">
      <t>ホケンシャ</t>
    </rPh>
    <rPh sb="30" eb="32">
      <t>ソウイ</t>
    </rPh>
    <phoneticPr fontId="1"/>
  </si>
  <si>
    <t>「事業所番号」が不明な場合、空欄でもかまいません。</t>
    <phoneticPr fontId="1"/>
  </si>
  <si>
    <t>わからない</t>
    <phoneticPr fontId="1"/>
  </si>
  <si>
    <t>いずれの登録も無い</t>
    <rPh sb="4" eb="6">
      <t>トウロク</t>
    </rPh>
    <rPh sb="7" eb="8">
      <t>ナ</t>
    </rPh>
    <phoneticPr fontId="1"/>
  </si>
  <si>
    <t>（個人型事業主の方の場合、事業主の住所および氏名を記入）</t>
    <phoneticPr fontId="1"/>
  </si>
  <si>
    <t>個人払込用
登録事業所番号</t>
    <phoneticPr fontId="1"/>
  </si>
  <si>
    <t>「個人払込」
で登録済</t>
    <rPh sb="1" eb="3">
      <t>コジン</t>
    </rPh>
    <rPh sb="3" eb="5">
      <t>ハライコ</t>
    </rPh>
    <rPh sb="8" eb="10">
      <t>トウロク</t>
    </rPh>
    <rPh sb="10" eb="11">
      <t>スミ</t>
    </rPh>
    <phoneticPr fontId="1"/>
  </si>
  <si>
    <t>事業主払込用
登録事業所番号</t>
    <phoneticPr fontId="1"/>
  </si>
  <si>
    <t xml:space="preserve">「事業主払込」
で登録済 </t>
    <rPh sb="1" eb="4">
      <t>ジギョウヌシ</t>
    </rPh>
    <rPh sb="4" eb="6">
      <t>ハライコ</t>
    </rPh>
    <rPh sb="9" eb="11">
      <t>トウロク</t>
    </rPh>
    <rPh sb="11" eb="12">
      <t>スミ</t>
    </rPh>
    <phoneticPr fontId="1"/>
  </si>
  <si>
    <t>４．連合会への「事業所登録」の有無等（複数回答可）</t>
    <rPh sb="2" eb="5">
      <t>レンゴウカイ</t>
    </rPh>
    <rPh sb="8" eb="11">
      <t>ジギョウショ</t>
    </rPh>
    <rPh sb="11" eb="13">
      <t>トウロク</t>
    </rPh>
    <rPh sb="15" eb="17">
      <t>ウム</t>
    </rPh>
    <rPh sb="17" eb="18">
      <t>トウ</t>
    </rPh>
    <rPh sb="19" eb="21">
      <t>フクスウ</t>
    </rPh>
    <rPh sb="21" eb="23">
      <t>カイトウ</t>
    </rPh>
    <rPh sb="23" eb="24">
      <t>カ</t>
    </rPh>
    <phoneticPr fontId="1"/>
  </si>
  <si>
    <t>企業名称区分</t>
    <rPh sb="0" eb="2">
      <t>キギョウ</t>
    </rPh>
    <rPh sb="2" eb="4">
      <t>メイショウ</t>
    </rPh>
    <rPh sb="4" eb="6">
      <t>クブン</t>
    </rPh>
    <phoneticPr fontId="1"/>
  </si>
  <si>
    <t>市区町村コード</t>
    <rPh sb="0" eb="2">
      <t>シク</t>
    </rPh>
    <rPh sb="2" eb="4">
      <t>チョウソン</t>
    </rPh>
    <phoneticPr fontId="1"/>
  </si>
  <si>
    <t>（「事業主」と「厚生年金適用事業所」が同一の場合、記入不要）</t>
    <rPh sb="2" eb="5">
      <t>ジギョウヌシ</t>
    </rPh>
    <rPh sb="8" eb="10">
      <t>コウセイ</t>
    </rPh>
    <rPh sb="10" eb="12">
      <t>ネンキン</t>
    </rPh>
    <rPh sb="12" eb="14">
      <t>テキヨウ</t>
    </rPh>
    <rPh sb="14" eb="17">
      <t>ジギョウショ</t>
    </rPh>
    <rPh sb="19" eb="21">
      <t>ドウイツ</t>
    </rPh>
    <rPh sb="22" eb="24">
      <t>バアイ</t>
    </rPh>
    <rPh sb="25" eb="27">
      <t>キニュウ</t>
    </rPh>
    <rPh sb="27" eb="29">
      <t>フヨウ</t>
    </rPh>
    <phoneticPr fontId="1"/>
  </si>
  <si>
    <t>）</t>
    <phoneticPr fontId="1"/>
  </si>
  <si>
    <t>-</t>
    <phoneticPr fontId="1"/>
  </si>
  <si>
    <t>（</t>
    <phoneticPr fontId="1"/>
  </si>
  <si>
    <t>日</t>
    <rPh sb="0" eb="1">
      <t>ニチ</t>
    </rPh>
    <phoneticPr fontId="1"/>
  </si>
  <si>
    <t>月</t>
    <rPh sb="0" eb="1">
      <t>ガツ</t>
    </rPh>
    <phoneticPr fontId="1"/>
  </si>
  <si>
    <t>平成</t>
    <rPh sb="0" eb="2">
      <t>ヘイセイ</t>
    </rPh>
    <phoneticPr fontId="1"/>
  </si>
  <si>
    <t>証明日</t>
    <rPh sb="0" eb="2">
      <t>ショウメイ</t>
    </rPh>
    <rPh sb="2" eb="3">
      <t>ビ</t>
    </rPh>
    <phoneticPr fontId="1"/>
  </si>
  <si>
    <t>この証明書の内容で登録を申請します。</t>
    <phoneticPr fontId="1"/>
  </si>
  <si>
    <t>申出者について、以下の５．～９．のとおり証明し、「事業所登録」がない場合、</t>
    <rPh sb="0" eb="2">
      <t>モウシデ</t>
    </rPh>
    <rPh sb="2" eb="3">
      <t>シャ</t>
    </rPh>
    <rPh sb="8" eb="10">
      <t>イカ</t>
    </rPh>
    <rPh sb="20" eb="22">
      <t>ショウメイ</t>
    </rPh>
    <rPh sb="25" eb="28">
      <t>ジギョウショ</t>
    </rPh>
    <rPh sb="28" eb="30">
      <t>トウロク</t>
    </rPh>
    <rPh sb="34" eb="36">
      <t>バアイ</t>
    </rPh>
    <phoneticPr fontId="1"/>
  </si>
  <si>
    <t>ＴＥＬ</t>
    <phoneticPr fontId="1"/>
  </si>
  <si>
    <t>郵便番号</t>
    <rPh sb="0" eb="4">
      <t>ユウビンバンゴウ</t>
    </rPh>
    <phoneticPr fontId="1"/>
  </si>
  <si>
    <t>カナ名称</t>
    <rPh sb="2" eb="4">
      <t>メイショウ</t>
    </rPh>
    <phoneticPr fontId="1"/>
  </si>
  <si>
    <t>３．申出者を使用している厚生年金適用事業所の住所・名称等</t>
    <rPh sb="2" eb="4">
      <t>モウシデ</t>
    </rPh>
    <rPh sb="4" eb="5">
      <t>シャ</t>
    </rPh>
    <rPh sb="6" eb="8">
      <t>シヨウ</t>
    </rPh>
    <rPh sb="12" eb="14">
      <t>コウセイ</t>
    </rPh>
    <rPh sb="14" eb="16">
      <t>ネンキン</t>
    </rPh>
    <rPh sb="16" eb="18">
      <t>テキヨウ</t>
    </rPh>
    <rPh sb="18" eb="21">
      <t>ジギョウショ</t>
    </rPh>
    <rPh sb="22" eb="24">
      <t>ジュウショ</t>
    </rPh>
    <rPh sb="25" eb="27">
      <t>メイショウ</t>
    </rPh>
    <rPh sb="27" eb="28">
      <t>トウ</t>
    </rPh>
    <phoneticPr fontId="1"/>
  </si>
  <si>
    <t>２．事業主の署名及び捺印等</t>
    <rPh sb="2" eb="5">
      <t>ジギョウヌシ</t>
    </rPh>
    <rPh sb="6" eb="8">
      <t>ショメイ</t>
    </rPh>
    <rPh sb="8" eb="9">
      <t>オヨ</t>
    </rPh>
    <rPh sb="10" eb="12">
      <t>ナツイン</t>
    </rPh>
    <rPh sb="12" eb="13">
      <t>トウ</t>
    </rPh>
    <phoneticPr fontId="1"/>
  </si>
  <si>
    <t>毎月の
掛金額</t>
    <phoneticPr fontId="1"/>
  </si>
  <si>
    <t>事業主払込
個人払込　</t>
    <phoneticPr fontId="1"/>
  </si>
  <si>
    <t>希望する掛金納付方法と掛金額（事業主払込のみ）</t>
    <rPh sb="0" eb="2">
      <t>キボウ</t>
    </rPh>
    <rPh sb="4" eb="6">
      <t>カケキン</t>
    </rPh>
    <rPh sb="6" eb="8">
      <t>ノウフ</t>
    </rPh>
    <rPh sb="8" eb="10">
      <t>ホウホウ</t>
    </rPh>
    <rPh sb="11" eb="13">
      <t>カケキン</t>
    </rPh>
    <rPh sb="13" eb="14">
      <t>ガク</t>
    </rPh>
    <rPh sb="15" eb="18">
      <t>ジギョウヌシ</t>
    </rPh>
    <rPh sb="18" eb="20">
      <t>ハライコ</t>
    </rPh>
    <phoneticPr fontId="1"/>
  </si>
  <si>
    <t>説明を受ける申出者氏名</t>
    <rPh sb="0" eb="2">
      <t>セツメイ</t>
    </rPh>
    <rPh sb="3" eb="4">
      <t>ウ</t>
    </rPh>
    <rPh sb="6" eb="8">
      <t>モウシデ</t>
    </rPh>
    <rPh sb="8" eb="9">
      <t>シャ</t>
    </rPh>
    <rPh sb="9" eb="11">
      <t>シメイ</t>
    </rPh>
    <phoneticPr fontId="1"/>
  </si>
  <si>
    <t>基礎年金番号</t>
    <rPh sb="0" eb="2">
      <t>キソ</t>
    </rPh>
    <rPh sb="2" eb="4">
      <t>ネンキン</t>
    </rPh>
    <rPh sb="4" eb="6">
      <t>バンゴウ</t>
    </rPh>
    <phoneticPr fontId="1"/>
  </si>
  <si>
    <t>１．申出者の情報（事業主払込の場合、掛金額も記入してください）</t>
  </si>
  <si>
    <t>外国保険業者等</t>
    <phoneticPr fontId="1"/>
  </si>
  <si>
    <t>個人払込用
登録事業所番号</t>
    <phoneticPr fontId="1"/>
  </si>
  <si>
    <t>事業主払込用
登録事業所番号</t>
    <phoneticPr fontId="1"/>
  </si>
  <si>
    <t>）</t>
    <phoneticPr fontId="1"/>
  </si>
  <si>
    <t>-</t>
    <phoneticPr fontId="1"/>
  </si>
  <si>
    <t>（</t>
    <phoneticPr fontId="1"/>
  </si>
  <si>
    <t>－</t>
    <phoneticPr fontId="1"/>
  </si>
  <si>
    <t>所得税法施行令第72条第2項第7号</t>
    <phoneticPr fontId="1"/>
  </si>
  <si>
    <t>外国保険業者等</t>
    <phoneticPr fontId="1"/>
  </si>
  <si>
    <t>⑤外国の法令に基づく保険又は共済
   （退職を理由に支払われるもの）</t>
    <phoneticPr fontId="1"/>
  </si>
  <si>
    <t>証明を受ける申出者氏名</t>
    <rPh sb="0" eb="2">
      <t>ショウメイ</t>
    </rPh>
    <rPh sb="3" eb="4">
      <t>ウ</t>
    </rPh>
    <rPh sb="6" eb="8">
      <t>モウシデ</t>
    </rPh>
    <rPh sb="8" eb="9">
      <t>シャ</t>
    </rPh>
    <rPh sb="9" eb="11">
      <t>シメイ</t>
    </rPh>
    <phoneticPr fontId="1"/>
  </si>
  <si>
    <t>SBIベネフィット・システムズ株式会社</t>
    <rPh sb="15" eb="17">
      <t>カブシキ</t>
    </rPh>
    <rPh sb="17" eb="19">
      <t>カイシャ</t>
    </rPh>
    <phoneticPr fontId="1"/>
  </si>
  <si>
    <t>市区町村コード</t>
  </si>
  <si>
    <t>:女</t>
  </si>
  <si>
    <t>:男</t>
  </si>
  <si>
    <t>－</t>
    <phoneticPr fontId="1"/>
  </si>
  <si>
    <t>これより下は記入の必要は有りません。</t>
    <rPh sb="4" eb="5">
      <t>シタ</t>
    </rPh>
    <rPh sb="6" eb="8">
      <t>キニュウ</t>
    </rPh>
    <rPh sb="9" eb="11">
      <t>ヒツヨウ</t>
    </rPh>
    <rPh sb="12" eb="13">
      <t>ア</t>
    </rPh>
    <phoneticPr fontId="1"/>
  </si>
  <si>
    <t>市区町村コード</t>
    <phoneticPr fontId="1"/>
  </si>
  <si>
    <t>〒　　　　　　　　　　　　　　　　　　　　　　　　　　　　　　　　　　　　　　　</t>
    <phoneticPr fontId="1"/>
  </si>
  <si>
    <t>②</t>
    <phoneticPr fontId="1"/>
  </si>
  <si>
    <t>⑦</t>
    <phoneticPr fontId="1"/>
  </si>
  <si>
    <t>フリガナ</t>
    <phoneticPr fontId="1"/>
  </si>
  <si>
    <t>①</t>
    <phoneticPr fontId="1"/>
  </si>
  <si>
    <t>⑤</t>
    <phoneticPr fontId="1"/>
  </si>
  <si>
    <t>ＳＢＩベネフィット・システムズ株式会社</t>
    <rPh sb="15" eb="17">
      <t>カブシキ</t>
    </rPh>
    <rPh sb="17" eb="19">
      <t>カイシャ</t>
    </rPh>
    <phoneticPr fontId="1"/>
  </si>
  <si>
    <t>名　　　　　　　　　　　　　　　　称</t>
    <rPh sb="0" eb="1">
      <t>ナ</t>
    </rPh>
    <rPh sb="17" eb="18">
      <t>ショウ</t>
    </rPh>
    <phoneticPr fontId="1"/>
  </si>
  <si>
    <t>登　録　番　号</t>
    <rPh sb="0" eb="1">
      <t>ノボル</t>
    </rPh>
    <rPh sb="2" eb="3">
      <t>ロク</t>
    </rPh>
    <rPh sb="4" eb="5">
      <t>バン</t>
    </rPh>
    <rPh sb="6" eb="7">
      <t>ゴウ</t>
    </rPh>
    <phoneticPr fontId="1"/>
  </si>
  <si>
    <t>記録関連
運営管理機関</t>
    <rPh sb="0" eb="2">
      <t>キロク</t>
    </rPh>
    <rPh sb="2" eb="4">
      <t>カンレン</t>
    </rPh>
    <rPh sb="5" eb="7">
      <t>ウンエイ</t>
    </rPh>
    <rPh sb="7" eb="9">
      <t>カンリ</t>
    </rPh>
    <rPh sb="9" eb="11">
      <t>キカン</t>
    </rPh>
    <phoneticPr fontId="1"/>
  </si>
  <si>
    <t>ＳＢＩベネフィット・システムズ株式会社</t>
    <phoneticPr fontId="1"/>
  </si>
  <si>
    <t>運用関連
運営管理機関</t>
    <rPh sb="0" eb="2">
      <t>ウンヨウ</t>
    </rPh>
    <rPh sb="2" eb="4">
      <t>カンレン</t>
    </rPh>
    <rPh sb="5" eb="7">
      <t>ウンエイ</t>
    </rPh>
    <rPh sb="7" eb="9">
      <t>カンリ</t>
    </rPh>
    <rPh sb="9" eb="11">
      <t>キカン</t>
    </rPh>
    <phoneticPr fontId="1"/>
  </si>
  <si>
    <t>変更後</t>
    <rPh sb="0" eb="2">
      <t>ヘンコウ</t>
    </rPh>
    <rPh sb="2" eb="3">
      <t>ゴ</t>
    </rPh>
    <phoneticPr fontId="1"/>
  </si>
  <si>
    <t>変更前</t>
    <rPh sb="0" eb="2">
      <t>ヘンコウ</t>
    </rPh>
    <rPh sb="2" eb="3">
      <t>マエ</t>
    </rPh>
    <phoneticPr fontId="1"/>
  </si>
  <si>
    <t>郡</t>
    <rPh sb="0" eb="1">
      <t>グン</t>
    </rPh>
    <phoneticPr fontId="1"/>
  </si>
  <si>
    <t>市  区
町  村</t>
    <phoneticPr fontId="1"/>
  </si>
  <si>
    <t>都  道
府  県</t>
    <rPh sb="0" eb="1">
      <t>ト</t>
    </rPh>
    <rPh sb="3" eb="4">
      <t>ドウ</t>
    </rPh>
    <rPh sb="6" eb="7">
      <t>フ</t>
    </rPh>
    <rPh sb="9" eb="10">
      <t>ケン</t>
    </rPh>
    <phoneticPr fontId="1"/>
  </si>
  <si>
    <t>）</t>
    <phoneticPr fontId="1"/>
  </si>
  <si>
    <t>－</t>
    <phoneticPr fontId="1"/>
  </si>
  <si>
    <t>連絡先電話番号（</t>
    <phoneticPr fontId="1"/>
  </si>
  <si>
    <t>〒　　　　　　　　　　　　　　　　　　　　　　　　　　　　　　　　　　　　　　　</t>
    <phoneticPr fontId="1"/>
  </si>
  <si>
    <t>住　　　　　　　　　　　　　　　　　　　　　　　　　　　　　　　　　　　　　　　　　　　　　　　　　　　　　　所</t>
    <rPh sb="0" eb="1">
      <t>ジュウ</t>
    </rPh>
    <rPh sb="55" eb="56">
      <t>ショ</t>
    </rPh>
    <phoneticPr fontId="1"/>
  </si>
  <si>
    <t>㊞</t>
    <phoneticPr fontId="1"/>
  </si>
  <si>
    <t>1: 男
2: 女</t>
    <rPh sb="3" eb="4">
      <t>オトコ</t>
    </rPh>
    <rPh sb="9" eb="10">
      <t>オンナ</t>
    </rPh>
    <phoneticPr fontId="1"/>
  </si>
  <si>
    <t>5:昭和
7:平成</t>
    <rPh sb="2" eb="4">
      <t>ショウワ</t>
    </rPh>
    <rPh sb="8" eb="10">
      <t>ヘイセイ</t>
    </rPh>
    <phoneticPr fontId="1"/>
  </si>
  <si>
    <t>性　別</t>
    <rPh sb="0" eb="1">
      <t>セイ</t>
    </rPh>
    <rPh sb="2" eb="3">
      <t>ベツ</t>
    </rPh>
    <phoneticPr fontId="1"/>
  </si>
  <si>
    <t>生　　年　　月　　日</t>
    <rPh sb="0" eb="1">
      <t>ショウ</t>
    </rPh>
    <rPh sb="3" eb="4">
      <t>ネン</t>
    </rPh>
    <rPh sb="6" eb="7">
      <t>ガツ</t>
    </rPh>
    <rPh sb="9" eb="10">
      <t>ニチ</t>
    </rPh>
    <phoneticPr fontId="1"/>
  </si>
  <si>
    <t>氏　　　　　　　　 　　　　名</t>
    <rPh sb="0" eb="1">
      <t>シ</t>
    </rPh>
    <rPh sb="14" eb="15">
      <t>メイ</t>
    </rPh>
    <phoneticPr fontId="1"/>
  </si>
  <si>
    <t>手続仲介者コード</t>
    <rPh sb="0" eb="2">
      <t>テツヅ</t>
    </rPh>
    <rPh sb="2" eb="5">
      <t>チュウカイシャ</t>
    </rPh>
    <phoneticPr fontId="1"/>
  </si>
  <si>
    <t>ＳＢＩベネフィット・システムズ株式会社</t>
    <phoneticPr fontId="1"/>
  </si>
  <si>
    <t>フリガナ</t>
    <phoneticPr fontId="1"/>
  </si>
  <si>
    <t>㊞</t>
    <phoneticPr fontId="1"/>
  </si>
  <si>
    <t>市  区
町  村</t>
    <rPh sb="0" eb="1">
      <t>シ</t>
    </rPh>
    <rPh sb="3" eb="4">
      <t>ク</t>
    </rPh>
    <rPh sb="6" eb="7">
      <t>チョウ</t>
    </rPh>
    <rPh sb="9" eb="10">
      <t>ソン</t>
    </rPh>
    <phoneticPr fontId="1"/>
  </si>
  <si>
    <t>20150702個人型申請フォーム.xls の互換性レポート</t>
  </si>
  <si>
    <t>2015/7/2 1:19 に実行</t>
  </si>
  <si>
    <t>このブックで使用されている次の機能は、以前のバージョンの Excel ではサポートされていません。このブックを以前のバージョンの Excel で開くか、以前のファイル形式で保存すると、それらの機能が失われるか、正常に実行されなくなる可能性があります。</t>
  </si>
  <si>
    <t>機能の大幅な損失</t>
  </si>
  <si>
    <t>出現数</t>
  </si>
  <si>
    <t>バージョン</t>
  </si>
  <si>
    <t>このオブジェクトに適用されている効果が解除されます。このグラフィックの境界線からはみ出たテキストは表示されません。</t>
  </si>
  <si>
    <t>記入例【1号被保険者用】'!K1:M2</t>
  </si>
  <si>
    <t>Excel 97-2003</t>
  </si>
  <si>
    <t>記入例【2号被保険者用】'!B1:N9</t>
  </si>
  <si>
    <t>記入例【事業所登録申請書】'!A1</t>
  </si>
  <si>
    <t>記入例【資産移換依頼書】'!K1:M59</t>
  </si>
  <si>
    <t>記入例【運管変更】'!K1:L2</t>
  </si>
  <si>
    <t>このブック内の一部のセルには、他のワークシートの値を参照するデータ入力規則が設定されています。このようなデータ入力規則は保存されません。</t>
  </si>
  <si>
    <t>加入申出書（第１号）'!I16:J17</t>
  </si>
  <si>
    <t>加入申出書（第１号）'!BV4</t>
  </si>
  <si>
    <t>加入申出書（第１号）'!E11:F11</t>
  </si>
  <si>
    <t>加入申出書（第１号）'!BV6</t>
  </si>
  <si>
    <t>加入申出書（第１号）'!E18:F20</t>
  </si>
  <si>
    <t>加入申出書（第１号）'!BE6</t>
  </si>
  <si>
    <t>加入申出書（第１号）'!BE4</t>
  </si>
  <si>
    <t>第２号加入申出書'!BD4:BE6</t>
  </si>
  <si>
    <t>第２号加入申出書'!E15:F15</t>
  </si>
  <si>
    <t>第２号加入申出書'!I20:J21</t>
  </si>
  <si>
    <t>第２号加入申出書'!BU4:BV6</t>
  </si>
  <si>
    <t>第２号加入申出書'!D11:E11</t>
  </si>
  <si>
    <t>第２号加入申出書'!E22:F23</t>
  </si>
  <si>
    <t>第２号加入申出書'!D13:E13</t>
  </si>
  <si>
    <t>資産移換依頼書【企業型からの移換】'!BV4</t>
  </si>
  <si>
    <t>資産移換依頼書【企業型からの移換】'!BV60</t>
  </si>
  <si>
    <t>資産移換依頼書【企業型からの移換】'!BV41</t>
  </si>
  <si>
    <t>資産移換依頼書【企業型からの移換】'!BV22</t>
  </si>
  <si>
    <t>資産移換依頼書【企業型からの移換】'!BV6</t>
  </si>
  <si>
    <t>資産移換依頼書【企業型からの移換】'!BV62</t>
  </si>
  <si>
    <t>資産移換依頼書【企業型からの移換】'!BV43</t>
  </si>
  <si>
    <t>資産移換依頼書【企業型からの移換】'!BV24</t>
  </si>
  <si>
    <t>資産移換依頼書【企業型からの移換】'!BD6</t>
  </si>
  <si>
    <t>資産移換依頼書【企業型からの移換】'!BD62</t>
  </si>
  <si>
    <t>資産移換依頼書【企業型からの移換】'!BD43</t>
  </si>
  <si>
    <t>資産移換依頼書【企業型からの移換】'!BD24</t>
  </si>
  <si>
    <t>資産移換依頼書【企業型からの移換】'!BD4</t>
  </si>
  <si>
    <t>資産移換依頼書【企業型からの移換】'!BD60</t>
  </si>
  <si>
    <t>資産移換依頼書【企業型からの移換】'!BD41</t>
  </si>
  <si>
    <t>資産移換依頼書【企業型からの移換】'!BD22</t>
  </si>
  <si>
    <t>再現性の低下</t>
  </si>
  <si>
    <t>選択したファイル形式でサポートされていない書式が、このブック内の一部のセルまたはスタイルに設定されています。このような書式は、選択したファイル形式で使用できる最も近い書式に変換されます。</t>
  </si>
  <si>
    <t>図形、ワードアート、テキスト ボックスなど、このブックのオブジェクトの一部では、オブジェクトの境界を超える長さのテキストを入力できる場合があります。以前のバージョンの Excel では、このオプションに対応していないため、境界を超えたテキストは表示されません。</t>
  </si>
  <si>
    <t>加入申出書（第１号）'!A1:CE188</t>
  </si>
  <si>
    <t>第２号加入申出書'!A1:CC246</t>
  </si>
  <si>
    <t>事業所登録申請書'!B1:CE144</t>
  </si>
  <si>
    <t>資産移換依頼書【企業型からの移換】'!B1:CE74</t>
  </si>
  <si>
    <t>はい</t>
  </si>
  <si>
    <t>いいえ</t>
  </si>
  <si>
    <t>企業型確定拠出年金</t>
  </si>
  <si>
    <t>第2号被保険者</t>
  </si>
  <si>
    <t>○○までに⑥の書類が届く</t>
    <phoneticPr fontId="1"/>
  </si>
  <si>
    <t>OK(5/3)</t>
    <phoneticPr fontId="1"/>
  </si>
  <si>
    <t>個人型確定拠出年金</t>
  </si>
  <si>
    <t>第1号被保険者</t>
  </si>
  <si>
    <t>info@abc.com</t>
    <phoneticPr fontId="1"/>
  </si>
  <si>
    <t>0452</t>
    <phoneticPr fontId="1"/>
  </si>
  <si>
    <t>5252</t>
    <phoneticPr fontId="1"/>
  </si>
  <si>
    <t>03</t>
    <phoneticPr fontId="1"/>
  </si>
  <si>
    <t>オオサカフオオサカシチュウオウクホンマチ1チョウメ1バン1ゴウセントラルパーク1001ゴウ</t>
    <phoneticPr fontId="1"/>
  </si>
  <si>
    <t>区</t>
  </si>
  <si>
    <t>大阪市中央</t>
    <rPh sb="0" eb="2">
      <t>オオサカ</t>
    </rPh>
    <rPh sb="2" eb="3">
      <t>シ</t>
    </rPh>
    <rPh sb="3" eb="5">
      <t>チュウオウ</t>
    </rPh>
    <phoneticPr fontId="1"/>
  </si>
  <si>
    <t>府</t>
  </si>
  <si>
    <t>大阪</t>
    <rPh sb="0" eb="2">
      <t>オオサカ</t>
    </rPh>
    <phoneticPr fontId="1"/>
  </si>
  <si>
    <t>123-0058</t>
    <phoneticPr fontId="1"/>
  </si>
  <si>
    <t>男</t>
  </si>
  <si>
    <t>昭和</t>
  </si>
  <si>
    <t>タロウ</t>
    <phoneticPr fontId="1"/>
  </si>
  <si>
    <t>トウキョウ</t>
    <phoneticPr fontId="1"/>
  </si>
  <si>
    <t>太郎</t>
    <rPh sb="0" eb="2">
      <t>タロウ</t>
    </rPh>
    <phoneticPr fontId="1"/>
  </si>
  <si>
    <t>東京</t>
    <rPh sb="0" eb="2">
      <t>トウキョウ</t>
    </rPh>
    <phoneticPr fontId="1"/>
  </si>
  <si>
    <t>例</t>
    <rPh sb="0" eb="1">
      <t>レイ</t>
    </rPh>
    <phoneticPr fontId="1"/>
  </si>
  <si>
    <t>いいえ</t>
    <phoneticPr fontId="1"/>
  </si>
  <si>
    <t>はい</t>
    <phoneticPr fontId="1"/>
  </si>
  <si>
    <t>該当なし</t>
  </si>
  <si>
    <t>いいえ</t>
    <phoneticPr fontId="1"/>
  </si>
  <si>
    <t>はい</t>
    <phoneticPr fontId="1"/>
  </si>
  <si>
    <t>第3号被保険者</t>
  </si>
  <si>
    <t>企業型確定拠出年金＋確定給付型年金</t>
  </si>
  <si>
    <t>確定給付型年金</t>
  </si>
  <si>
    <t>必須</t>
    <rPh sb="0" eb="2">
      <t>ヒッス</t>
    </rPh>
    <phoneticPr fontId="1"/>
  </si>
  <si>
    <t>住所(フリガナ)</t>
    <rPh sb="0" eb="2">
      <t>ジュウショ</t>
    </rPh>
    <phoneticPr fontId="1"/>
  </si>
  <si>
    <t>建物名・部屋番号</t>
    <rPh sb="0" eb="2">
      <t>タテモノ</t>
    </rPh>
    <rPh sb="2" eb="3">
      <t>メイ</t>
    </rPh>
    <rPh sb="4" eb="6">
      <t>ヘヤ</t>
    </rPh>
    <rPh sb="6" eb="8">
      <t>バンゴウ</t>
    </rPh>
    <phoneticPr fontId="1"/>
  </si>
  <si>
    <t>以下住所</t>
    <rPh sb="0" eb="2">
      <t>イカ</t>
    </rPh>
    <rPh sb="2" eb="4">
      <t>ジュウショ</t>
    </rPh>
    <phoneticPr fontId="1"/>
  </si>
  <si>
    <t>市区町村郡</t>
    <rPh sb="0" eb="2">
      <t>シク</t>
    </rPh>
    <rPh sb="2" eb="3">
      <t>チョウ</t>
    </rPh>
    <rPh sb="3" eb="4">
      <t>ソン</t>
    </rPh>
    <rPh sb="4" eb="5">
      <t>グン</t>
    </rPh>
    <phoneticPr fontId="1"/>
  </si>
  <si>
    <t>都道府県</t>
    <rPh sb="0" eb="4">
      <t>トドウフケン</t>
    </rPh>
    <phoneticPr fontId="1"/>
  </si>
  <si>
    <t>男/女</t>
    <rPh sb="0" eb="1">
      <t>オトコ</t>
    </rPh>
    <rPh sb="2" eb="3">
      <t>オンナ</t>
    </rPh>
    <phoneticPr fontId="1"/>
  </si>
  <si>
    <t>歳</t>
    <rPh sb="0" eb="1">
      <t>サイ</t>
    </rPh>
    <phoneticPr fontId="1"/>
  </si>
  <si>
    <t>月</t>
    <rPh sb="0" eb="1">
      <t>ツキ</t>
    </rPh>
    <phoneticPr fontId="1"/>
  </si>
  <si>
    <t>昭/平</t>
    <rPh sb="0" eb="1">
      <t>アキラ</t>
    </rPh>
    <rPh sb="2" eb="3">
      <t>ヒラ</t>
    </rPh>
    <phoneticPr fontId="1"/>
  </si>
  <si>
    <t>名(フリガナ)</t>
    <rPh sb="0" eb="1">
      <t>メイ</t>
    </rPh>
    <phoneticPr fontId="1"/>
  </si>
  <si>
    <t>姓(フリガナ)</t>
    <rPh sb="0" eb="1">
      <t>セイ</t>
    </rPh>
    <phoneticPr fontId="1"/>
  </si>
  <si>
    <t>名</t>
    <rPh sb="0" eb="1">
      <t>メイ</t>
    </rPh>
    <phoneticPr fontId="1"/>
  </si>
  <si>
    <t>姓</t>
    <rPh sb="0" eb="1">
      <t>セイ</t>
    </rPh>
    <phoneticPr fontId="1"/>
  </si>
  <si>
    <t>メールアドレス</t>
    <phoneticPr fontId="1"/>
  </si>
  <si>
    <t>電話番号</t>
    <rPh sb="0" eb="2">
      <t>デンワ</t>
    </rPh>
    <rPh sb="2" eb="4">
      <t>バンゴウ</t>
    </rPh>
    <phoneticPr fontId="1"/>
  </si>
  <si>
    <t>加入者住所</t>
    <rPh sb="0" eb="3">
      <t>カニュウシャ</t>
    </rPh>
    <rPh sb="3" eb="5">
      <t>ジュウショ</t>
    </rPh>
    <phoneticPr fontId="1"/>
  </si>
  <si>
    <t>生年月日</t>
    <rPh sb="0" eb="2">
      <t>セイネン</t>
    </rPh>
    <rPh sb="2" eb="4">
      <t>ガッピ</t>
    </rPh>
    <phoneticPr fontId="1"/>
  </si>
  <si>
    <t>加入者氏名</t>
    <rPh sb="0" eb="3">
      <t>カニュウシャ</t>
    </rPh>
    <rPh sb="3" eb="5">
      <t>シメイ</t>
    </rPh>
    <phoneticPr fontId="1"/>
  </si>
  <si>
    <t>備考</t>
    <rPh sb="0" eb="2">
      <t>ビコウ</t>
    </rPh>
    <phoneticPr fontId="1"/>
  </si>
  <si>
    <t>確認後押印済書類一式送付</t>
    <rPh sb="0" eb="2">
      <t>カクニン</t>
    </rPh>
    <rPh sb="2" eb="3">
      <t>ゴ</t>
    </rPh>
    <rPh sb="3" eb="5">
      <t>オウイン</t>
    </rPh>
    <rPh sb="5" eb="6">
      <t>ズ</t>
    </rPh>
    <rPh sb="6" eb="8">
      <t>ショルイ</t>
    </rPh>
    <rPh sb="8" eb="10">
      <t>イッシキ</t>
    </rPh>
    <rPh sb="10" eb="12">
      <t>ソウフ</t>
    </rPh>
    <phoneticPr fontId="1"/>
  </si>
  <si>
    <t>⑧加入者資格喪失届</t>
    <rPh sb="1" eb="4">
      <t>カニュウシャ</t>
    </rPh>
    <rPh sb="4" eb="6">
      <t>シカク</t>
    </rPh>
    <rPh sb="6" eb="8">
      <t>ソウシツ</t>
    </rPh>
    <rPh sb="8" eb="9">
      <t>トドケ</t>
    </rPh>
    <phoneticPr fontId="1"/>
  </si>
  <si>
    <t>⑦厚生年金基金・確定給付企業年金移管申出書</t>
    <rPh sb="1" eb="3">
      <t>コウセイ</t>
    </rPh>
    <rPh sb="3" eb="5">
      <t>ネンキン</t>
    </rPh>
    <rPh sb="5" eb="7">
      <t>キキン</t>
    </rPh>
    <rPh sb="8" eb="10">
      <t>カクテイ</t>
    </rPh>
    <rPh sb="10" eb="12">
      <t>キュウフ</t>
    </rPh>
    <rPh sb="12" eb="14">
      <t>キギョウ</t>
    </rPh>
    <rPh sb="14" eb="16">
      <t>ネンキン</t>
    </rPh>
    <rPh sb="16" eb="18">
      <t>イカン</t>
    </rPh>
    <rPh sb="18" eb="21">
      <t>モウシデショ</t>
    </rPh>
    <phoneticPr fontId="1"/>
  </si>
  <si>
    <t>⑥加入者等運営管理機関変更届</t>
    <rPh sb="1" eb="4">
      <t>カニュウシャ</t>
    </rPh>
    <rPh sb="4" eb="5">
      <t>トウ</t>
    </rPh>
    <rPh sb="5" eb="7">
      <t>ウンエイ</t>
    </rPh>
    <rPh sb="7" eb="9">
      <t>カンリ</t>
    </rPh>
    <rPh sb="9" eb="11">
      <t>キカン</t>
    </rPh>
    <rPh sb="11" eb="14">
      <t>ヘンコウトドケ</t>
    </rPh>
    <phoneticPr fontId="1"/>
  </si>
  <si>
    <t>⑤個人別管理資産移管依頼書</t>
    <rPh sb="1" eb="3">
      <t>コジン</t>
    </rPh>
    <rPh sb="3" eb="4">
      <t>ベツ</t>
    </rPh>
    <rPh sb="4" eb="6">
      <t>カンリ</t>
    </rPh>
    <rPh sb="6" eb="8">
      <t>シサン</t>
    </rPh>
    <rPh sb="8" eb="10">
      <t>イカン</t>
    </rPh>
    <rPh sb="10" eb="13">
      <t>イライショ</t>
    </rPh>
    <phoneticPr fontId="1"/>
  </si>
  <si>
    <t>④事業所登録申請書兼第2号被保険者に係る事業主の証明書</t>
    <rPh sb="1" eb="4">
      <t>ジギョウショ</t>
    </rPh>
    <rPh sb="4" eb="6">
      <t>トウロク</t>
    </rPh>
    <rPh sb="6" eb="9">
      <t>シンセイショ</t>
    </rPh>
    <rPh sb="9" eb="10">
      <t>ケン</t>
    </rPh>
    <rPh sb="10" eb="11">
      <t>ダイ</t>
    </rPh>
    <rPh sb="12" eb="13">
      <t>ゴウ</t>
    </rPh>
    <rPh sb="13" eb="17">
      <t>ヒホケンシャ</t>
    </rPh>
    <rPh sb="18" eb="19">
      <t>カカワ</t>
    </rPh>
    <rPh sb="20" eb="23">
      <t>ジギョウヌシ</t>
    </rPh>
    <rPh sb="24" eb="27">
      <t>ショウメイショ</t>
    </rPh>
    <phoneticPr fontId="1"/>
  </si>
  <si>
    <t>③個人型年金加入申請書（第2号被保険者用）</t>
    <rPh sb="1" eb="4">
      <t>コジンガタ</t>
    </rPh>
    <rPh sb="4" eb="6">
      <t>ネンキン</t>
    </rPh>
    <rPh sb="6" eb="8">
      <t>カニュウ</t>
    </rPh>
    <rPh sb="8" eb="11">
      <t>シンセイショ</t>
    </rPh>
    <rPh sb="12" eb="13">
      <t>ダイ</t>
    </rPh>
    <rPh sb="14" eb="15">
      <t>ゴウ</t>
    </rPh>
    <rPh sb="15" eb="19">
      <t>ヒホケンシャ</t>
    </rPh>
    <rPh sb="19" eb="20">
      <t>ヨウ</t>
    </rPh>
    <phoneticPr fontId="1"/>
  </si>
  <si>
    <t>②個人型年金加入申請書（第1号被保険者用）</t>
    <rPh sb="1" eb="4">
      <t>コジンガタ</t>
    </rPh>
    <rPh sb="4" eb="6">
      <t>ネンキン</t>
    </rPh>
    <rPh sb="6" eb="8">
      <t>カニュウ</t>
    </rPh>
    <rPh sb="8" eb="11">
      <t>シンセイショ</t>
    </rPh>
    <rPh sb="12" eb="13">
      <t>ダイ</t>
    </rPh>
    <rPh sb="14" eb="15">
      <t>ゴウ</t>
    </rPh>
    <rPh sb="15" eb="19">
      <t>ヒホケンシャ</t>
    </rPh>
    <rPh sb="19" eb="20">
      <t>ヨウ</t>
    </rPh>
    <phoneticPr fontId="1"/>
  </si>
  <si>
    <t>①確認書</t>
    <rPh sb="1" eb="4">
      <t>カクニンショ</t>
    </rPh>
    <phoneticPr fontId="1"/>
  </si>
  <si>
    <t>加入者
パターン</t>
    <rPh sb="0" eb="3">
      <t>カニュウシャ</t>
    </rPh>
    <phoneticPr fontId="1"/>
  </si>
  <si>
    <t>当社個人型年金で掛金拠出をするか</t>
    <rPh sb="0" eb="2">
      <t>トウシャ</t>
    </rPh>
    <rPh sb="2" eb="5">
      <t>コジンガタ</t>
    </rPh>
    <rPh sb="5" eb="7">
      <t>ネンキン</t>
    </rPh>
    <rPh sb="8" eb="10">
      <t>カケキン</t>
    </rPh>
    <rPh sb="10" eb="12">
      <t>キョシュツ</t>
    </rPh>
    <phoneticPr fontId="1"/>
  </si>
  <si>
    <t>移管前の個人型年金で掛金拠出しているか</t>
    <rPh sb="0" eb="2">
      <t>イカン</t>
    </rPh>
    <rPh sb="2" eb="3">
      <t>マエ</t>
    </rPh>
    <rPh sb="4" eb="7">
      <t>コジンガタ</t>
    </rPh>
    <rPh sb="7" eb="9">
      <t>ネンキン</t>
    </rPh>
    <rPh sb="10" eb="11">
      <t>カ</t>
    </rPh>
    <rPh sb="11" eb="12">
      <t>キン</t>
    </rPh>
    <rPh sb="12" eb="14">
      <t>キョシュツ</t>
    </rPh>
    <phoneticPr fontId="1"/>
  </si>
  <si>
    <t>移管する年金資産は何か
※「確定給付型年金」とは、厚生年金基金または確定給付企業年金をいいます。</t>
    <rPh sb="0" eb="2">
      <t>イカン</t>
    </rPh>
    <rPh sb="4" eb="6">
      <t>ネンキン</t>
    </rPh>
    <rPh sb="6" eb="8">
      <t>シサン</t>
    </rPh>
    <rPh sb="9" eb="10">
      <t>ナニ</t>
    </rPh>
    <phoneticPr fontId="1"/>
  </si>
  <si>
    <t>移管する年金資産はあるか</t>
    <rPh sb="0" eb="2">
      <t>イカン</t>
    </rPh>
    <rPh sb="4" eb="6">
      <t>ネンキン</t>
    </rPh>
    <rPh sb="6" eb="8">
      <t>シサン</t>
    </rPh>
    <phoneticPr fontId="1"/>
  </si>
  <si>
    <t>現会社で企業年金に加入しているか</t>
    <rPh sb="0" eb="1">
      <t>ウツツ</t>
    </rPh>
    <rPh sb="1" eb="3">
      <t>カイシャ</t>
    </rPh>
    <rPh sb="4" eb="6">
      <t>キギョウ</t>
    </rPh>
    <rPh sb="6" eb="8">
      <t>ネンキン</t>
    </rPh>
    <rPh sb="9" eb="11">
      <t>カニュウ</t>
    </rPh>
    <phoneticPr fontId="1"/>
  </si>
  <si>
    <t>加入者
被保険者区分</t>
    <rPh sb="4" eb="8">
      <t>ヒホケンシャ</t>
    </rPh>
    <phoneticPr fontId="1"/>
  </si>
  <si>
    <t>公務員または農業年金加入者ですか。</t>
    <rPh sb="0" eb="3">
      <t>コウムイン</t>
    </rPh>
    <rPh sb="6" eb="8">
      <t>ノウギョウ</t>
    </rPh>
    <rPh sb="8" eb="10">
      <t>ネンキン</t>
    </rPh>
    <rPh sb="10" eb="13">
      <t>カニュウシャ</t>
    </rPh>
    <phoneticPr fontId="1"/>
  </si>
  <si>
    <t>60歳未満</t>
    <rPh sb="2" eb="3">
      <t>サイ</t>
    </rPh>
    <rPh sb="3" eb="5">
      <t>ミマン</t>
    </rPh>
    <phoneticPr fontId="1"/>
  </si>
  <si>
    <t>導入月</t>
    <rPh sb="0" eb="3">
      <t>ドウニュウツキ</t>
    </rPh>
    <phoneticPr fontId="1"/>
  </si>
  <si>
    <t>申請月</t>
    <rPh sb="0" eb="3">
      <t>シンセイツキ</t>
    </rPh>
    <phoneticPr fontId="1"/>
  </si>
  <si>
    <t>加入者情報</t>
    <rPh sb="0" eb="3">
      <t>カニュウシャ</t>
    </rPh>
    <rPh sb="3" eb="5">
      <t>ジョウホウ</t>
    </rPh>
    <phoneticPr fontId="1"/>
  </si>
  <si>
    <t>必要書類</t>
    <rPh sb="0" eb="2">
      <t>ヒツヨウ</t>
    </rPh>
    <rPh sb="2" eb="4">
      <t>ショルイ</t>
    </rPh>
    <phoneticPr fontId="1"/>
  </si>
  <si>
    <t>※下記項目以外は、直接エクセルに入力してください。</t>
    <rPh sb="1" eb="3">
      <t>カキ</t>
    </rPh>
    <rPh sb="3" eb="5">
      <t>コウモク</t>
    </rPh>
    <rPh sb="5" eb="7">
      <t>イガイ</t>
    </rPh>
    <rPh sb="9" eb="11">
      <t>チョクセツ</t>
    </rPh>
    <rPh sb="16" eb="18">
      <t>ニュウリョク</t>
    </rPh>
    <phoneticPr fontId="1"/>
  </si>
  <si>
    <t>】</t>
    <phoneticPr fontId="1"/>
  </si>
  <si>
    <t>担当マイスター名　　　　　　【</t>
    <rPh sb="0" eb="2">
      <t>タントウ</t>
    </rPh>
    <rPh sb="7" eb="8">
      <t>メイ</t>
    </rPh>
    <phoneticPr fontId="1"/>
  </si>
  <si>
    <t>－</t>
    <phoneticPr fontId="1"/>
  </si>
  <si>
    <t>－</t>
    <phoneticPr fontId="1"/>
  </si>
  <si>
    <t>本町1丁目1番1号セントラルパーク1001号</t>
    <rPh sb="0" eb="2">
      <t>ホンマチ</t>
    </rPh>
    <rPh sb="3" eb="5">
      <t>チョウメ</t>
    </rPh>
    <rPh sb="6" eb="7">
      <t>バン</t>
    </rPh>
    <rPh sb="8" eb="9">
      <t>ゴウ</t>
    </rPh>
    <phoneticPr fontId="1"/>
  </si>
  <si>
    <t>手続仲介者コード　　　　　　【</t>
    <rPh sb="0" eb="2">
      <t>テツヅキ</t>
    </rPh>
    <rPh sb="2" eb="5">
      <t>チュウカイシャ</t>
    </rPh>
    <phoneticPr fontId="7"/>
  </si>
  <si>
    <t>７．申出者は、企業年金等（厚生年金基金、確定給付企業年金および石炭鉱業年金基金）の対象者ではありません。</t>
    <phoneticPr fontId="1"/>
  </si>
  <si>
    <t>７．申出者は、企業年金等（厚生年金基金、確定給付企業年金および石炭鉱業年金基金）の対象者ではありません。</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</si>
</sst>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yyyy&quot;年&quot;m&quot;月&quot;d&quot;日&quot;;@"/>
    <numFmt numFmtId="177" formatCode="yyyy&quot;年&quot;m&quot;月&quot;;@"/>
    <numFmt numFmtId="178" formatCode="[&lt;=999]000;[&lt;=9999]000\-00;000\-0000"/>
    <numFmt numFmtId="179" formatCode="0_ "/>
    <numFmt numFmtId="180" formatCode="0_);[Red]\(0\)"/>
  </numFmts>
  <fonts count="59">
    <font>
      <sz val="11"/>
      <color theme="1"/>
      <name val="ＭＳ Ｐゴシック"/>
      <family val="3"/>
      <charset val="128"/>
      <scheme val="minor"/>
    </font>
    <font>
      <sz val="6"/>
      <name val="ＭＳ Ｐゴシック"/>
      <family val="3"/>
      <charset val="128"/>
    </font>
    <font>
      <sz val="10"/>
      <color indexed="8"/>
      <name val="ＭＳ 明朝"/>
      <family val="1"/>
      <charset val="128"/>
    </font>
    <font>
      <sz val="10"/>
      <color indexed="8"/>
      <name val="ＭＳ Ｐ明朝"/>
      <family val="1"/>
      <charset val="128"/>
    </font>
    <font>
      <sz val="7"/>
      <color indexed="8"/>
      <name val="ＭＳ ゴシック"/>
      <family val="3"/>
      <charset val="128"/>
    </font>
    <font>
      <sz val="11"/>
      <name val="ＭＳ Ｐゴシック"/>
      <family val="3"/>
      <charset val="128"/>
    </font>
    <font>
      <sz val="9"/>
      <name val="HGS明朝E"/>
      <family val="1"/>
      <charset val="128"/>
    </font>
    <font>
      <sz val="6"/>
      <name val="ＭＳ Ｐゴシック"/>
      <family val="3"/>
      <charset val="128"/>
    </font>
    <font>
      <sz val="6"/>
      <name val="HGS明朝E"/>
      <family val="1"/>
      <charset val="128"/>
    </font>
    <font>
      <sz val="10"/>
      <name val="HGS明朝E"/>
      <family val="1"/>
      <charset val="128"/>
    </font>
    <font>
      <sz val="12"/>
      <name val="HGS明朝E"/>
      <family val="1"/>
      <charset val="128"/>
    </font>
    <font>
      <sz val="18"/>
      <name val="HGS明朝E"/>
      <family val="1"/>
      <charset val="128"/>
    </font>
    <font>
      <b/>
      <sz val="20"/>
      <name val="HGS明朝E"/>
      <family val="1"/>
      <charset val="128"/>
    </font>
    <font>
      <sz val="10"/>
      <name val="ＭＳ ゴシック"/>
      <family val="3"/>
      <charset val="128"/>
    </font>
    <font>
      <b/>
      <sz val="11"/>
      <color theme="0"/>
      <name val="ＭＳ Ｐゴシック"/>
      <family val="3"/>
      <charset val="128"/>
      <scheme val="minor"/>
    </font>
    <font>
      <u/>
      <sz val="11"/>
      <color theme="10"/>
      <name val="ＭＳ Ｐゴシック"/>
      <family val="3"/>
      <charset val="128"/>
      <scheme val="minor"/>
    </font>
    <font>
      <b/>
      <sz val="11"/>
      <color theme="1"/>
      <name val="ＭＳ Ｐゴシック"/>
      <family val="3"/>
      <charset val="128"/>
      <scheme val="minor"/>
    </font>
    <font>
      <sz val="11"/>
      <color theme="1"/>
      <name val="ＭＳ 明朝"/>
      <family val="1"/>
      <charset val="128"/>
    </font>
    <font>
      <sz val="8"/>
      <color theme="1"/>
      <name val="ＭＳ 明朝"/>
      <family val="1"/>
      <charset val="128"/>
    </font>
    <font>
      <sz val="7"/>
      <color theme="1"/>
      <name val="ＭＳ 明朝"/>
      <family val="1"/>
      <charset val="128"/>
    </font>
    <font>
      <sz val="6"/>
      <color theme="1"/>
      <name val="ＭＳ 明朝"/>
      <family val="1"/>
      <charset val="128"/>
    </font>
    <font>
      <sz val="10"/>
      <color theme="1"/>
      <name val="Century"/>
      <family val="1"/>
    </font>
    <font>
      <sz val="12"/>
      <color theme="1"/>
      <name val="ＭＳ 明朝"/>
      <family val="1"/>
      <charset val="128"/>
    </font>
    <font>
      <sz val="9"/>
      <color theme="1"/>
      <name val="ＭＳ Ｐゴシック"/>
      <family val="3"/>
      <charset val="128"/>
      <scheme val="minor"/>
    </font>
    <font>
      <sz val="11"/>
      <color theme="1"/>
      <name val="Century"/>
      <family val="1"/>
    </font>
    <font>
      <sz val="20"/>
      <color theme="1"/>
      <name val="Century"/>
      <family val="1"/>
    </font>
    <font>
      <sz val="8.6999999999999993"/>
      <color theme="1"/>
      <name val="ＭＳ Ｐゴシック"/>
      <family val="3"/>
      <charset val="128"/>
      <scheme val="minor"/>
    </font>
    <font>
      <sz val="10"/>
      <color theme="1"/>
      <name val="ＭＳ 明朝"/>
      <family val="1"/>
      <charset val="128"/>
    </font>
    <font>
      <sz val="7.5"/>
      <color theme="1"/>
      <name val="ＭＳ 明朝"/>
      <family val="1"/>
      <charset val="128"/>
    </font>
    <font>
      <sz val="8"/>
      <color theme="1"/>
      <name val="ＭＳ Ｐ明朝"/>
      <family val="1"/>
      <charset val="128"/>
    </font>
    <font>
      <sz val="11"/>
      <color theme="1"/>
      <name val="ＭＳ Ｐ明朝"/>
      <family val="1"/>
      <charset val="128"/>
    </font>
    <font>
      <sz val="14"/>
      <color theme="1"/>
      <name val="ＭＳ Ｐゴシック"/>
      <family val="3"/>
      <charset val="128"/>
      <scheme val="minor"/>
    </font>
    <font>
      <b/>
      <u/>
      <sz val="14"/>
      <color rgb="FFFF0000"/>
      <name val="ＭＳ Ｐゴシック"/>
      <family val="3"/>
      <charset val="128"/>
      <scheme val="minor"/>
    </font>
    <font>
      <b/>
      <sz val="8"/>
      <color theme="1"/>
      <name val="ＭＳ Ｐゴシック"/>
      <family val="3"/>
      <charset val="128"/>
      <scheme val="minor"/>
    </font>
    <font>
      <sz val="8"/>
      <color theme="1"/>
      <name val="ＭＳ Ｐゴシック"/>
      <family val="3"/>
      <charset val="128"/>
      <scheme val="minor"/>
    </font>
    <font>
      <sz val="7"/>
      <color theme="1"/>
      <name val="ＭＳ Ｐ明朝"/>
      <family val="1"/>
      <charset val="128"/>
    </font>
    <font>
      <sz val="9"/>
      <color theme="1"/>
      <name val="ＭＳ Ｐ明朝"/>
      <family val="1"/>
      <charset val="128"/>
    </font>
    <font>
      <sz val="7"/>
      <color theme="1"/>
      <name val="ＭＳ Ｐゴシック"/>
      <family val="3"/>
      <charset val="128"/>
      <scheme val="minor"/>
    </font>
    <font>
      <sz val="6"/>
      <color theme="1"/>
      <name val="ＭＳ Ｐ明朝"/>
      <family val="1"/>
      <charset val="128"/>
    </font>
    <font>
      <sz val="10"/>
      <color theme="1"/>
      <name val="ＭＳ Ｐゴシック"/>
      <family val="3"/>
      <charset val="128"/>
      <scheme val="minor"/>
    </font>
    <font>
      <sz val="10"/>
      <color theme="1"/>
      <name val="ＭＳ Ｐ明朝"/>
      <family val="1"/>
      <charset val="128"/>
    </font>
    <font>
      <sz val="12"/>
      <color theme="1"/>
      <name val="Century"/>
      <family val="1"/>
    </font>
    <font>
      <sz val="9"/>
      <color theme="1"/>
      <name val="ＭＳ 明朝"/>
      <family val="1"/>
      <charset val="128"/>
    </font>
    <font>
      <sz val="12"/>
      <color theme="1"/>
      <name val="ＭＳ Ｐ明朝"/>
      <family val="1"/>
      <charset val="128"/>
    </font>
    <font>
      <sz val="6"/>
      <color theme="1"/>
      <name val="ＭＳ Ｐゴシック"/>
      <family val="3"/>
      <charset val="128"/>
      <scheme val="minor"/>
    </font>
    <font>
      <sz val="5"/>
      <color theme="1"/>
      <name val="ＭＳ 明朝"/>
      <family val="1"/>
      <charset val="128"/>
    </font>
    <font>
      <sz val="9"/>
      <color theme="1"/>
      <name val="ＭＳ Ｐゴシック"/>
      <family val="3"/>
      <charset val="128"/>
    </font>
    <font>
      <sz val="9"/>
      <color theme="1"/>
      <name val="Century"/>
      <family val="1"/>
    </font>
    <font>
      <sz val="8.6999999999999993"/>
      <color theme="1"/>
      <name val="ＭＳ 明朝"/>
      <family val="1"/>
      <charset val="128"/>
    </font>
    <font>
      <sz val="8"/>
      <color theme="1"/>
      <name val="ＭＳ ゴシック"/>
      <family val="3"/>
      <charset val="128"/>
    </font>
    <font>
      <sz val="8"/>
      <color theme="1"/>
      <name val="Century"/>
      <family val="1"/>
    </font>
    <font>
      <sz val="14"/>
      <color theme="1"/>
      <name val="Century"/>
      <family val="1"/>
    </font>
    <font>
      <sz val="6"/>
      <color theme="1"/>
      <name val="Century"/>
      <family val="1"/>
    </font>
    <font>
      <b/>
      <sz val="9"/>
      <color rgb="FFFF0000"/>
      <name val="HGS明朝E"/>
      <family val="1"/>
      <charset val="128"/>
    </font>
    <font>
      <b/>
      <sz val="6"/>
      <color rgb="FFFF0000"/>
      <name val="HGS明朝E"/>
      <family val="1"/>
      <charset val="128"/>
    </font>
    <font>
      <sz val="10"/>
      <color theme="1"/>
      <name val="HGS明朝B"/>
      <family val="1"/>
      <charset val="128"/>
    </font>
    <font>
      <b/>
      <sz val="9"/>
      <name val="HGS明朝E"/>
      <family val="1"/>
      <charset val="128"/>
    </font>
    <font>
      <sz val="9"/>
      <color rgb="FF000000"/>
      <name val="MS UI Gothic"/>
      <family val="3"/>
      <charset val="128"/>
    </font>
    <font>
      <sz val="9"/>
      <color rgb="FFFF0000"/>
      <name val="HGS明朝E"/>
      <family val="1"/>
      <charset val="128"/>
    </font>
  </fonts>
  <fills count="12">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FFCC"/>
        <bgColor indexed="64"/>
      </patternFill>
    </fill>
  </fills>
  <borders count="159">
    <border>
      <left/>
      <right/>
      <top/>
      <bottom/>
      <diagonal/>
    </border>
    <border>
      <left style="medium">
        <color indexed="64"/>
      </left>
      <right/>
      <top style="dashed">
        <color indexed="64"/>
      </top>
      <bottom/>
      <diagonal/>
    </border>
    <border>
      <left/>
      <right/>
      <top style="dashed">
        <color indexed="64"/>
      </top>
      <bottom/>
      <diagonal/>
    </border>
    <border>
      <left/>
      <right/>
      <top/>
      <bottom style="medium">
        <color indexed="64"/>
      </bottom>
      <diagonal/>
    </border>
    <border>
      <left/>
      <right/>
      <top style="medium">
        <color indexed="64"/>
      </top>
      <bottom/>
      <diagonal/>
    </border>
    <border>
      <left/>
      <right style="medium">
        <color indexed="64"/>
      </right>
      <top style="dashed">
        <color indexed="64"/>
      </top>
      <bottom/>
      <diagonal/>
    </border>
    <border>
      <left/>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diagonal/>
    </border>
    <border>
      <left style="medium">
        <color indexed="64"/>
      </left>
      <right/>
      <top style="medium">
        <color indexed="64"/>
      </top>
      <bottom/>
      <diagonal/>
    </border>
    <border>
      <left style="thin">
        <color indexed="64"/>
      </left>
      <right/>
      <top/>
      <bottom style="thin">
        <color indexed="64"/>
      </bottom>
      <diagonal/>
    </border>
    <border>
      <left style="thin">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dashed">
        <color indexed="64"/>
      </right>
      <top style="medium">
        <color indexed="64"/>
      </top>
      <bottom/>
      <diagonal/>
    </border>
    <border>
      <left style="dashed">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diagonal/>
    </border>
    <border>
      <left style="thin">
        <color indexed="64"/>
      </left>
      <right/>
      <top/>
      <bottom style="medium">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medium">
        <color indexed="64"/>
      </bottom>
      <diagonal/>
    </border>
    <border>
      <left style="dashed">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ashed">
        <color indexed="64"/>
      </left>
      <right style="dashed">
        <color indexed="64"/>
      </right>
      <top style="thin">
        <color indexed="64"/>
      </top>
      <bottom/>
      <diagonal/>
    </border>
    <border>
      <left style="thin">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dashed">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dashed">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dashed">
        <color indexed="64"/>
      </right>
      <top/>
      <bottom style="thin">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style="medium">
        <color indexed="64"/>
      </right>
      <top style="medium">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medium">
        <color indexed="64"/>
      </bottom>
      <diagonal/>
    </border>
    <border>
      <left style="dashed">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dashed">
        <color indexed="64"/>
      </left>
      <right style="dashed">
        <color indexed="64"/>
      </right>
      <top/>
      <bottom/>
      <diagonal/>
    </border>
    <border>
      <left style="medium">
        <color indexed="64"/>
      </left>
      <right style="dashed">
        <color indexed="64"/>
      </right>
      <top style="thin">
        <color indexed="64"/>
      </top>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style="dashed">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style="thin">
        <color indexed="64"/>
      </right>
      <top/>
      <bottom style="thin">
        <color indexed="64"/>
      </bottom>
      <diagonal/>
    </border>
    <border>
      <left style="dashed">
        <color indexed="64"/>
      </left>
      <right style="medium">
        <color indexed="64"/>
      </right>
      <top style="thin">
        <color indexed="64"/>
      </top>
      <bottom style="thin">
        <color indexed="64"/>
      </bottom>
      <diagonal/>
    </border>
    <border>
      <left style="dashed">
        <color indexed="64"/>
      </left>
      <right style="medium">
        <color indexed="64"/>
      </right>
      <top style="thin">
        <color indexed="64"/>
      </top>
      <bottom style="medium">
        <color indexed="64"/>
      </bottom>
      <diagonal/>
    </border>
    <border>
      <left style="dashed">
        <color indexed="64"/>
      </left>
      <right style="dashed">
        <color indexed="64"/>
      </right>
      <top style="medium">
        <color indexed="64"/>
      </top>
      <bottom style="medium">
        <color indexed="64"/>
      </bottom>
      <diagonal/>
    </border>
    <border>
      <left/>
      <right/>
      <top style="thin">
        <color indexed="64"/>
      </top>
      <bottom style="medium">
        <color indexed="64"/>
      </bottom>
      <diagonal/>
    </border>
    <border>
      <left style="dashed">
        <color indexed="64"/>
      </left>
      <right/>
      <top/>
      <bottom style="thin">
        <color indexed="64"/>
      </bottom>
      <diagonal/>
    </border>
    <border>
      <left/>
      <right style="dashed">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dashed">
        <color indexed="64"/>
      </right>
      <top style="medium">
        <color indexed="64"/>
      </top>
      <bottom style="medium">
        <color indexed="64"/>
      </bottom>
      <diagonal/>
    </border>
    <border>
      <left style="dashed">
        <color indexed="64"/>
      </left>
      <right style="medium">
        <color indexed="64"/>
      </right>
      <top/>
      <bottom style="medium">
        <color indexed="64"/>
      </bottom>
      <diagonal/>
    </border>
    <border>
      <left style="dashed">
        <color indexed="64"/>
      </left>
      <right style="medium">
        <color indexed="64"/>
      </right>
      <top style="thin">
        <color indexed="64"/>
      </top>
      <bottom/>
      <diagonal/>
    </border>
    <border>
      <left style="dashed">
        <color indexed="64"/>
      </left>
      <right style="thin">
        <color indexed="64"/>
      </right>
      <top style="medium">
        <color indexed="64"/>
      </top>
      <bottom style="medium">
        <color indexed="64"/>
      </bottom>
      <diagonal/>
    </border>
    <border>
      <left style="dashed">
        <color indexed="64"/>
      </left>
      <right/>
      <top style="thin">
        <color indexed="64"/>
      </top>
      <bottom style="thin">
        <color indexed="64"/>
      </bottom>
      <diagonal/>
    </border>
    <border>
      <left style="dashed">
        <color indexed="64"/>
      </left>
      <right style="dashed">
        <color indexed="64"/>
      </right>
      <top style="medium">
        <color indexed="64"/>
      </top>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dashed">
        <color indexed="64"/>
      </left>
      <right style="thin">
        <color indexed="64"/>
      </right>
      <top style="medium">
        <color indexed="64"/>
      </top>
      <bottom/>
      <diagonal/>
    </border>
    <border>
      <left style="thin">
        <color indexed="64"/>
      </left>
      <right style="dashed">
        <color indexed="64"/>
      </right>
      <top style="medium">
        <color indexed="64"/>
      </top>
      <bottom/>
      <diagonal/>
    </border>
    <border>
      <left style="dashed">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ashed">
        <color indexed="64"/>
      </left>
      <right/>
      <top style="dashed">
        <color indexed="64"/>
      </top>
      <bottom/>
      <diagonal/>
    </border>
    <border>
      <left style="dashed">
        <color indexed="64"/>
      </left>
      <right style="thin">
        <color indexed="64"/>
      </right>
      <top/>
      <bottom/>
      <diagonal/>
    </border>
    <border>
      <left style="thin">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thick">
        <color rgb="FFFF0000"/>
      </top>
      <bottom/>
      <diagonal/>
    </border>
    <border>
      <left style="medium">
        <color indexed="64"/>
      </left>
      <right/>
      <top style="medium">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alignment vertical="center"/>
    </xf>
    <xf numFmtId="0" fontId="13" fillId="0" borderId="0" applyBorder="0"/>
    <xf numFmtId="0" fontId="13" fillId="0" borderId="0"/>
    <xf numFmtId="0" fontId="15" fillId="0" borderId="0" applyNumberFormat="0" applyFill="0" applyBorder="0" applyAlignment="0" applyProtection="0">
      <alignment vertical="center"/>
    </xf>
    <xf numFmtId="0" fontId="5" fillId="0" borderId="0"/>
    <xf numFmtId="0" fontId="5" fillId="0" borderId="0">
      <alignment vertical="center"/>
    </xf>
  </cellStyleXfs>
  <cellXfs count="1755">
    <xf numFmtId="0" fontId="0" fillId="0" borderId="0" xfId="0">
      <alignment vertical="center"/>
    </xf>
    <xf numFmtId="0" fontId="17" fillId="0" borderId="1" xfId="0" applyFont="1" applyBorder="1" applyAlignment="1">
      <alignment vertical="top"/>
    </xf>
    <xf numFmtId="0" fontId="17" fillId="0" borderId="2" xfId="0" applyFont="1" applyBorder="1" applyAlignment="1">
      <alignment vertical="top"/>
    </xf>
    <xf numFmtId="0" fontId="0" fillId="0" borderId="0" xfId="0" applyAlignment="1">
      <alignment horizontal="center" vertical="center"/>
    </xf>
    <xf numFmtId="0" fontId="18" fillId="0" borderId="0" xfId="0" applyFont="1" applyBorder="1" applyAlignment="1">
      <alignment horizontal="center" vertical="center" textRotation="255"/>
    </xf>
    <xf numFmtId="0" fontId="18" fillId="0" borderId="3" xfId="0" applyFont="1" applyBorder="1" applyAlignment="1">
      <alignment horizontal="center" vertical="center" textRotation="255"/>
    </xf>
    <xf numFmtId="0" fontId="17" fillId="0" borderId="4" xfId="0" applyFont="1" applyBorder="1" applyAlignment="1">
      <alignment vertical="center"/>
    </xf>
    <xf numFmtId="0" fontId="17" fillId="0" borderId="0" xfId="0" applyFont="1" applyBorder="1" applyAlignment="1">
      <alignment vertical="center"/>
    </xf>
    <xf numFmtId="0" fontId="17" fillId="0" borderId="0" xfId="0" applyFont="1" applyBorder="1" applyAlignment="1">
      <alignment horizontal="center" vertical="center"/>
    </xf>
    <xf numFmtId="0" fontId="18" fillId="0" borderId="5" xfId="0" applyFont="1" applyBorder="1" applyAlignment="1">
      <alignment vertical="center"/>
    </xf>
    <xf numFmtId="0" fontId="17" fillId="0" borderId="6" xfId="0" applyFont="1" applyBorder="1" applyAlignment="1">
      <alignment horizontal="center" vertical="center"/>
    </xf>
    <xf numFmtId="0" fontId="19" fillId="0" borderId="7" xfId="0" applyFont="1" applyBorder="1" applyAlignment="1">
      <alignment vertical="center"/>
    </xf>
    <xf numFmtId="0" fontId="19" fillId="0" borderId="8" xfId="0" applyFont="1" applyBorder="1" applyAlignment="1">
      <alignment vertical="center"/>
    </xf>
    <xf numFmtId="0" fontId="19" fillId="0" borderId="9" xfId="0" applyFont="1" applyBorder="1" applyAlignment="1">
      <alignment vertical="center"/>
    </xf>
    <xf numFmtId="0" fontId="19" fillId="0" borderId="10" xfId="0" applyFont="1" applyBorder="1" applyAlignment="1">
      <alignment vertical="center"/>
    </xf>
    <xf numFmtId="0" fontId="19" fillId="0" borderId="4" xfId="0" applyFont="1" applyBorder="1" applyAlignment="1">
      <alignment vertical="center"/>
    </xf>
    <xf numFmtId="0" fontId="19" fillId="0" borderId="2" xfId="0" applyFont="1" applyBorder="1" applyAlignment="1">
      <alignment horizontal="left" vertical="center"/>
    </xf>
    <xf numFmtId="0" fontId="20" fillId="0" borderId="11" xfId="0" applyFont="1" applyBorder="1" applyAlignment="1">
      <alignment horizontal="left" vertical="center"/>
    </xf>
    <xf numFmtId="0" fontId="17" fillId="0" borderId="12" xfId="0" applyFont="1" applyBorder="1" applyAlignment="1">
      <alignment vertical="center"/>
    </xf>
    <xf numFmtId="0" fontId="0" fillId="0" borderId="0" xfId="0" applyFont="1" applyAlignment="1">
      <alignment vertical="center" wrapText="1"/>
    </xf>
    <xf numFmtId="0" fontId="0" fillId="0" borderId="0" xfId="0" applyAlignment="1">
      <alignment vertical="center" wrapText="1"/>
    </xf>
    <xf numFmtId="0" fontId="21" fillId="0" borderId="2" xfId="0" applyFont="1" applyBorder="1" applyAlignment="1">
      <alignment horizontal="center" vertical="center"/>
    </xf>
    <xf numFmtId="0" fontId="22" fillId="0" borderId="13" xfId="0" applyFont="1" applyBorder="1" applyAlignment="1" applyProtection="1">
      <alignment vertical="center"/>
    </xf>
    <xf numFmtId="0" fontId="18" fillId="0" borderId="0" xfId="0" applyFont="1" applyBorder="1" applyAlignment="1" applyProtection="1">
      <alignment horizontal="center" vertical="center" wrapText="1"/>
      <protection locked="0"/>
    </xf>
    <xf numFmtId="0" fontId="18" fillId="0" borderId="10" xfId="0" applyFont="1" applyBorder="1" applyAlignment="1">
      <alignment vertical="center" textRotation="255"/>
    </xf>
    <xf numFmtId="0" fontId="18" fillId="0" borderId="4" xfId="0" applyFont="1" applyBorder="1" applyAlignment="1">
      <alignment vertical="center" textRotation="255"/>
    </xf>
    <xf numFmtId="0" fontId="18" fillId="0" borderId="14" xfId="0" applyFont="1" applyBorder="1" applyAlignment="1">
      <alignment vertical="center" textRotation="255"/>
    </xf>
    <xf numFmtId="0" fontId="18" fillId="0" borderId="0" xfId="0" applyFont="1" applyBorder="1" applyAlignment="1">
      <alignment vertical="center" textRotation="255"/>
    </xf>
    <xf numFmtId="0" fontId="18" fillId="0" borderId="15" xfId="0" applyFont="1" applyBorder="1" applyAlignment="1">
      <alignment vertical="center" textRotation="255"/>
    </xf>
    <xf numFmtId="0" fontId="18" fillId="0" borderId="6" xfId="0" applyFont="1" applyBorder="1" applyAlignment="1">
      <alignment vertical="center" textRotation="255"/>
    </xf>
    <xf numFmtId="0" fontId="20" fillId="0" borderId="16" xfId="0" applyFont="1" applyBorder="1" applyAlignment="1">
      <alignment vertical="center"/>
    </xf>
    <xf numFmtId="0" fontId="20" fillId="0" borderId="17" xfId="0" applyFont="1" applyBorder="1" applyAlignment="1">
      <alignment vertical="center"/>
    </xf>
    <xf numFmtId="0" fontId="17" fillId="0" borderId="12" xfId="0" applyFont="1" applyBorder="1" applyAlignment="1" applyProtection="1">
      <alignment vertical="center"/>
    </xf>
    <xf numFmtId="0" fontId="17" fillId="0" borderId="4" xfId="0" applyFont="1" applyBorder="1" applyAlignment="1" applyProtection="1">
      <alignment vertical="center"/>
    </xf>
    <xf numFmtId="0" fontId="17" fillId="0" borderId="18" xfId="0" applyFont="1" applyBorder="1" applyAlignment="1" applyProtection="1">
      <alignment vertical="center"/>
    </xf>
    <xf numFmtId="0" fontId="18" fillId="0" borderId="19" xfId="0" applyFont="1" applyBorder="1" applyAlignment="1" applyProtection="1">
      <alignment vertical="top"/>
    </xf>
    <xf numFmtId="0" fontId="18" fillId="0" borderId="4" xfId="0" applyFont="1" applyBorder="1" applyAlignment="1" applyProtection="1">
      <alignment vertical="top"/>
    </xf>
    <xf numFmtId="0" fontId="18" fillId="0" borderId="20" xfId="0" applyFont="1" applyBorder="1" applyAlignment="1" applyProtection="1">
      <alignment horizontal="right" vertical="top"/>
    </xf>
    <xf numFmtId="0" fontId="20" fillId="0" borderId="0" xfId="0" applyFont="1" applyBorder="1" applyAlignment="1">
      <alignment vertical="center"/>
    </xf>
    <xf numFmtId="0" fontId="20" fillId="0" borderId="21" xfId="0" applyFont="1" applyBorder="1" applyAlignment="1">
      <alignment vertical="center"/>
    </xf>
    <xf numFmtId="0" fontId="20" fillId="0" borderId="3" xfId="0" applyFont="1" applyBorder="1" applyAlignment="1">
      <alignment vertical="center"/>
    </xf>
    <xf numFmtId="0" fontId="20" fillId="0" borderId="22" xfId="0" applyFont="1" applyBorder="1" applyAlignment="1">
      <alignment vertical="center"/>
    </xf>
    <xf numFmtId="0" fontId="0" fillId="0" borderId="0" xfId="0" applyProtection="1">
      <alignment vertical="center"/>
      <protection locked="0"/>
    </xf>
    <xf numFmtId="0" fontId="18" fillId="0" borderId="9" xfId="0" applyFont="1" applyBorder="1" applyAlignment="1">
      <alignment vertical="center" wrapText="1"/>
    </xf>
    <xf numFmtId="0" fontId="18" fillId="0" borderId="16" xfId="0" applyFont="1" applyBorder="1" applyAlignment="1">
      <alignment vertical="center" wrapText="1"/>
    </xf>
    <xf numFmtId="0" fontId="18" fillId="0" borderId="17" xfId="0" applyFont="1" applyBorder="1" applyAlignment="1">
      <alignment vertical="center"/>
    </xf>
    <xf numFmtId="0" fontId="18" fillId="0" borderId="23" xfId="0" applyFont="1" applyBorder="1" applyAlignment="1">
      <alignment vertical="center" wrapText="1"/>
    </xf>
    <xf numFmtId="0" fontId="18" fillId="0" borderId="0" xfId="0" applyFont="1" applyBorder="1" applyAlignment="1">
      <alignment vertical="center" wrapText="1"/>
    </xf>
    <xf numFmtId="0" fontId="18" fillId="0" borderId="21" xfId="0" applyFont="1" applyBorder="1" applyAlignment="1">
      <alignment vertical="center"/>
    </xf>
    <xf numFmtId="0" fontId="18" fillId="0" borderId="24" xfId="0" applyFont="1" applyBorder="1" applyAlignment="1">
      <alignment vertical="center"/>
    </xf>
    <xf numFmtId="0" fontId="18" fillId="0" borderId="3" xfId="0" applyFont="1" applyBorder="1" applyAlignment="1">
      <alignment vertical="center"/>
    </xf>
    <xf numFmtId="0" fontId="18" fillId="0" borderId="22" xfId="0" applyFont="1" applyBorder="1" applyAlignment="1">
      <alignment vertical="center"/>
    </xf>
    <xf numFmtId="0" fontId="17" fillId="0" borderId="9" xfId="0" applyFont="1" applyBorder="1" applyAlignment="1">
      <alignment vertical="center"/>
    </xf>
    <xf numFmtId="0" fontId="19" fillId="0" borderId="25" xfId="0" applyFont="1" applyBorder="1" applyAlignment="1">
      <alignment vertical="center"/>
    </xf>
    <xf numFmtId="0" fontId="19" fillId="0" borderId="26" xfId="0" applyFont="1" applyBorder="1" applyAlignment="1">
      <alignment vertical="center"/>
    </xf>
    <xf numFmtId="0" fontId="19" fillId="0" borderId="17" xfId="0" applyFont="1" applyBorder="1" applyAlignment="1">
      <alignment vertical="center"/>
    </xf>
    <xf numFmtId="0" fontId="17" fillId="0" borderId="23" xfId="0" applyFont="1" applyBorder="1" applyAlignment="1">
      <alignment vertical="center"/>
    </xf>
    <xf numFmtId="0" fontId="19" fillId="0" borderId="0" xfId="0" applyFont="1" applyBorder="1" applyAlignment="1" applyProtection="1">
      <alignment vertical="center" wrapText="1"/>
    </xf>
    <xf numFmtId="0" fontId="17" fillId="0" borderId="24" xfId="0" applyFont="1" applyBorder="1" applyAlignment="1">
      <alignment vertical="center"/>
    </xf>
    <xf numFmtId="0" fontId="17" fillId="0" borderId="16" xfId="0" applyFont="1" applyBorder="1" applyAlignment="1">
      <alignment vertical="center"/>
    </xf>
    <xf numFmtId="0" fontId="17" fillId="0" borderId="3" xfId="0" applyFont="1" applyBorder="1" applyAlignment="1">
      <alignment vertical="center"/>
    </xf>
    <xf numFmtId="0" fontId="18" fillId="0" borderId="12" xfId="0" applyFont="1" applyBorder="1" applyAlignment="1">
      <alignment vertical="top"/>
    </xf>
    <xf numFmtId="0" fontId="18" fillId="0" borderId="4" xfId="0" applyFont="1" applyBorder="1" applyAlignment="1">
      <alignment vertical="top"/>
    </xf>
    <xf numFmtId="0" fontId="18" fillId="0" borderId="18" xfId="0" applyFont="1" applyBorder="1" applyAlignment="1">
      <alignment vertical="top"/>
    </xf>
    <xf numFmtId="0" fontId="18" fillId="0" borderId="19" xfId="0" applyFont="1" applyBorder="1" applyAlignment="1">
      <alignment vertical="top"/>
    </xf>
    <xf numFmtId="0" fontId="18" fillId="0" borderId="20" xfId="0" applyFont="1" applyBorder="1" applyAlignment="1">
      <alignment vertical="top"/>
    </xf>
    <xf numFmtId="0" fontId="18" fillId="0" borderId="23" xfId="0" applyFont="1" applyBorder="1" applyAlignment="1">
      <alignment vertical="top"/>
    </xf>
    <xf numFmtId="0" fontId="18" fillId="0" borderId="0" xfId="0" applyFont="1" applyBorder="1" applyAlignment="1">
      <alignment vertical="top"/>
    </xf>
    <xf numFmtId="0" fontId="18" fillId="0" borderId="27" xfId="0" applyFont="1" applyBorder="1" applyAlignment="1">
      <alignment vertical="top"/>
    </xf>
    <xf numFmtId="0" fontId="18" fillId="0" borderId="28" xfId="0" applyFont="1" applyBorder="1" applyAlignment="1">
      <alignment vertical="top"/>
    </xf>
    <xf numFmtId="0" fontId="18" fillId="0" borderId="21" xfId="0" applyFont="1" applyBorder="1" applyAlignment="1">
      <alignment vertical="top"/>
    </xf>
    <xf numFmtId="0" fontId="18" fillId="0" borderId="24" xfId="0" applyFont="1" applyBorder="1" applyAlignment="1">
      <alignment vertical="top"/>
    </xf>
    <xf numFmtId="0" fontId="18" fillId="0" borderId="3" xfId="0" applyFont="1" applyBorder="1" applyAlignment="1">
      <alignment vertical="top"/>
    </xf>
    <xf numFmtId="0" fontId="18" fillId="0" borderId="29" xfId="0" applyFont="1" applyBorder="1" applyAlignment="1">
      <alignment vertical="top"/>
    </xf>
    <xf numFmtId="0" fontId="18" fillId="0" borderId="30" xfId="0" applyFont="1" applyBorder="1" applyAlignment="1">
      <alignment vertical="top"/>
    </xf>
    <xf numFmtId="0" fontId="18" fillId="0" borderId="22" xfId="0" applyFont="1" applyBorder="1" applyAlignment="1">
      <alignment vertical="top"/>
    </xf>
    <xf numFmtId="0" fontId="0" fillId="0" borderId="10" xfId="0" applyBorder="1">
      <alignment vertical="center"/>
    </xf>
    <xf numFmtId="0" fontId="0" fillId="0" borderId="4" xfId="0" applyBorder="1">
      <alignment vertical="center"/>
    </xf>
    <xf numFmtId="0" fontId="0" fillId="0" borderId="31" xfId="0" applyBorder="1">
      <alignment vertical="center"/>
    </xf>
    <xf numFmtId="0" fontId="0" fillId="0" borderId="14" xfId="0" applyBorder="1">
      <alignment vertical="center"/>
    </xf>
    <xf numFmtId="0" fontId="0" fillId="0" borderId="0" xfId="0" applyBorder="1">
      <alignment vertical="center"/>
    </xf>
    <xf numFmtId="0" fontId="0" fillId="0" borderId="32" xfId="0" applyBorder="1">
      <alignment vertical="center"/>
    </xf>
    <xf numFmtId="0" fontId="0" fillId="0" borderId="13" xfId="0" applyBorder="1">
      <alignment vertical="center"/>
    </xf>
    <xf numFmtId="0" fontId="0" fillId="0" borderId="3" xfId="0" applyBorder="1">
      <alignment vertical="center"/>
    </xf>
    <xf numFmtId="0" fontId="0" fillId="0" borderId="33" xfId="0" applyBorder="1">
      <alignment vertical="center"/>
    </xf>
    <xf numFmtId="0" fontId="0" fillId="0" borderId="34" xfId="0" applyBorder="1">
      <alignment vertical="center"/>
    </xf>
    <xf numFmtId="0" fontId="0" fillId="0" borderId="35" xfId="0" applyBorder="1">
      <alignment vertical="center"/>
    </xf>
    <xf numFmtId="0" fontId="0" fillId="0" borderId="21" xfId="0" applyBorder="1">
      <alignment vertical="center"/>
    </xf>
    <xf numFmtId="0" fontId="0" fillId="0" borderId="22" xfId="0" applyBorder="1">
      <alignment vertical="center"/>
    </xf>
    <xf numFmtId="0" fontId="0" fillId="0" borderId="20" xfId="0" applyBorder="1">
      <alignment vertical="center"/>
    </xf>
    <xf numFmtId="0" fontId="0" fillId="0" borderId="23" xfId="0" applyBorder="1">
      <alignment vertical="center"/>
    </xf>
    <xf numFmtId="0" fontId="0" fillId="0" borderId="24" xfId="0" applyBorder="1">
      <alignment vertical="center"/>
    </xf>
    <xf numFmtId="0" fontId="0" fillId="0" borderId="12" xfId="0" applyBorder="1">
      <alignment vertical="center"/>
    </xf>
    <xf numFmtId="0" fontId="23" fillId="0" borderId="36" xfId="0" applyFont="1" applyBorder="1" applyAlignment="1">
      <alignment vertical="top"/>
    </xf>
    <xf numFmtId="0" fontId="23" fillId="0" borderId="37" xfId="0" applyFont="1" applyBorder="1" applyAlignment="1">
      <alignment vertical="top"/>
    </xf>
    <xf numFmtId="0" fontId="0" fillId="0" borderId="16" xfId="0" applyBorder="1">
      <alignment vertical="center"/>
    </xf>
    <xf numFmtId="0" fontId="17" fillId="0" borderId="0" xfId="0" applyFont="1" applyBorder="1" applyAlignment="1" applyProtection="1">
      <alignment vertical="center"/>
    </xf>
    <xf numFmtId="0" fontId="18" fillId="0" borderId="0" xfId="0" applyFont="1" applyBorder="1" applyAlignment="1" applyProtection="1">
      <alignment vertical="top"/>
    </xf>
    <xf numFmtId="0" fontId="17" fillId="0" borderId="38" xfId="0" applyFont="1" applyBorder="1" applyAlignment="1">
      <alignment vertical="center"/>
    </xf>
    <xf numFmtId="0" fontId="17" fillId="0" borderId="32" xfId="0" applyFont="1" applyBorder="1" applyAlignment="1">
      <alignment vertical="center"/>
    </xf>
    <xf numFmtId="0" fontId="17" fillId="0" borderId="33" xfId="0" applyFont="1" applyBorder="1" applyAlignment="1">
      <alignment vertical="center"/>
    </xf>
    <xf numFmtId="0" fontId="18" fillId="0" borderId="4" xfId="0" applyFont="1" applyBorder="1" applyAlignment="1" applyProtection="1">
      <alignment horizontal="right" vertical="top"/>
    </xf>
    <xf numFmtId="0" fontId="17" fillId="0" borderId="39" xfId="0" applyFont="1" applyBorder="1" applyAlignment="1">
      <alignment vertical="center"/>
    </xf>
    <xf numFmtId="0" fontId="17" fillId="0" borderId="40" xfId="0" applyFont="1" applyBorder="1" applyAlignment="1">
      <alignment vertical="center"/>
    </xf>
    <xf numFmtId="0" fontId="17" fillId="0" borderId="31" xfId="0" applyFont="1" applyBorder="1" applyAlignment="1">
      <alignment vertical="center"/>
    </xf>
    <xf numFmtId="0" fontId="18" fillId="0" borderId="9" xfId="0" applyFont="1" applyBorder="1" applyAlignment="1" applyProtection="1">
      <alignment vertical="center" wrapText="1"/>
    </xf>
    <xf numFmtId="0" fontId="0" fillId="0" borderId="16" xfId="0" applyBorder="1" applyProtection="1">
      <alignment vertical="center"/>
    </xf>
    <xf numFmtId="0" fontId="18" fillId="0" borderId="16" xfId="0" applyFont="1" applyBorder="1" applyAlignment="1" applyProtection="1">
      <alignment vertical="center" wrapText="1"/>
    </xf>
    <xf numFmtId="0" fontId="18" fillId="0" borderId="17" xfId="0" applyFont="1" applyBorder="1" applyAlignment="1" applyProtection="1">
      <alignment vertical="center"/>
    </xf>
    <xf numFmtId="0" fontId="19" fillId="0" borderId="7" xfId="0" applyFont="1" applyBorder="1" applyAlignment="1" applyProtection="1">
      <alignment vertical="center"/>
    </xf>
    <xf numFmtId="0" fontId="19" fillId="0" borderId="8" xfId="0" applyFont="1" applyBorder="1" applyAlignment="1" applyProtection="1">
      <alignment vertical="center"/>
    </xf>
    <xf numFmtId="0" fontId="18" fillId="0" borderId="23" xfId="0" applyFont="1" applyBorder="1" applyAlignment="1" applyProtection="1">
      <alignment vertical="center" wrapText="1"/>
    </xf>
    <xf numFmtId="0" fontId="0" fillId="0" borderId="0" xfId="0" applyBorder="1" applyProtection="1">
      <alignment vertical="center"/>
    </xf>
    <xf numFmtId="0" fontId="18" fillId="0" borderId="0" xfId="0" applyFont="1" applyBorder="1" applyAlignment="1" applyProtection="1">
      <alignment vertical="center" wrapText="1"/>
    </xf>
    <xf numFmtId="0" fontId="18" fillId="0" borderId="21" xfId="0" applyFont="1" applyBorder="1" applyAlignment="1" applyProtection="1">
      <alignment vertical="center"/>
    </xf>
    <xf numFmtId="0" fontId="19" fillId="0" borderId="9" xfId="0" applyFont="1" applyBorder="1" applyAlignment="1" applyProtection="1">
      <alignment vertical="center"/>
    </xf>
    <xf numFmtId="0" fontId="19" fillId="0" borderId="25" xfId="0" applyFont="1" applyBorder="1" applyAlignment="1" applyProtection="1">
      <alignment vertical="center"/>
    </xf>
    <xf numFmtId="0" fontId="19" fillId="0" borderId="26" xfId="0" applyFont="1" applyBorder="1" applyAlignment="1" applyProtection="1">
      <alignment vertical="center"/>
    </xf>
    <xf numFmtId="0" fontId="19" fillId="0" borderId="17" xfId="0" applyFont="1" applyBorder="1" applyAlignment="1" applyProtection="1">
      <alignment vertical="center"/>
    </xf>
    <xf numFmtId="0" fontId="18" fillId="0" borderId="24" xfId="0" applyFont="1" applyBorder="1" applyAlignment="1" applyProtection="1">
      <alignment vertical="center"/>
    </xf>
    <xf numFmtId="0" fontId="18" fillId="0" borderId="3" xfId="0" applyFont="1" applyBorder="1" applyAlignment="1" applyProtection="1">
      <alignment vertical="center"/>
    </xf>
    <xf numFmtId="0" fontId="18" fillId="0" borderId="22" xfId="0" applyFont="1" applyBorder="1" applyAlignment="1" applyProtection="1">
      <alignment vertical="center"/>
    </xf>
    <xf numFmtId="0" fontId="19" fillId="0" borderId="10" xfId="0" applyFont="1" applyBorder="1" applyAlignment="1" applyProtection="1">
      <alignment vertical="center"/>
    </xf>
    <xf numFmtId="0" fontId="19" fillId="0" borderId="4" xfId="0" applyFont="1" applyBorder="1" applyAlignment="1" applyProtection="1">
      <alignment vertical="center"/>
    </xf>
    <xf numFmtId="0" fontId="17" fillId="0" borderId="1" xfId="0" applyFont="1" applyBorder="1" applyAlignment="1" applyProtection="1">
      <alignment vertical="top"/>
    </xf>
    <xf numFmtId="0" fontId="17" fillId="0" borderId="2" xfId="0" applyFont="1" applyBorder="1" applyAlignment="1" applyProtection="1">
      <alignment vertical="top"/>
    </xf>
    <xf numFmtId="49" fontId="24" fillId="0" borderId="2" xfId="0" applyNumberFormat="1" applyFont="1" applyBorder="1" applyAlignment="1" applyProtection="1">
      <alignment vertical="center"/>
    </xf>
    <xf numFmtId="0" fontId="19" fillId="0" borderId="2" xfId="0" applyFont="1" applyBorder="1" applyAlignment="1" applyProtection="1">
      <alignment horizontal="left" vertical="center"/>
    </xf>
    <xf numFmtId="0" fontId="18" fillId="0" borderId="5" xfId="0" applyFont="1" applyBorder="1" applyAlignment="1" applyProtection="1">
      <alignment vertical="center"/>
    </xf>
    <xf numFmtId="0" fontId="18" fillId="0" borderId="10" xfId="0" applyFont="1" applyBorder="1" applyAlignment="1" applyProtection="1">
      <alignment vertical="center" textRotation="255"/>
    </xf>
    <xf numFmtId="0" fontId="18" fillId="0" borderId="4" xfId="0" applyFont="1" applyBorder="1" applyAlignment="1" applyProtection="1">
      <alignment vertical="center" textRotation="255"/>
    </xf>
    <xf numFmtId="0" fontId="18" fillId="0" borderId="14" xfId="0" applyFont="1" applyBorder="1" applyAlignment="1" applyProtection="1">
      <alignment vertical="center" textRotation="255"/>
    </xf>
    <xf numFmtId="0" fontId="18" fillId="0" borderId="0" xfId="0" applyFont="1" applyBorder="1" applyAlignment="1" applyProtection="1">
      <alignment vertical="center" textRotation="255"/>
    </xf>
    <xf numFmtId="0" fontId="17" fillId="0" borderId="9" xfId="0" applyFont="1" applyBorder="1" applyAlignment="1" applyProtection="1">
      <alignment vertical="center"/>
    </xf>
    <xf numFmtId="0" fontId="17" fillId="0" borderId="16" xfId="0" applyFont="1" applyBorder="1" applyAlignment="1" applyProtection="1">
      <alignment vertical="center"/>
    </xf>
    <xf numFmtId="0" fontId="17" fillId="0" borderId="38" xfId="0" applyFont="1" applyBorder="1" applyAlignment="1" applyProtection="1">
      <alignment vertical="center"/>
    </xf>
    <xf numFmtId="0" fontId="17" fillId="0" borderId="23" xfId="0" applyFont="1" applyBorder="1" applyAlignment="1" applyProtection="1">
      <alignment vertical="center"/>
    </xf>
    <xf numFmtId="0" fontId="17" fillId="0" borderId="32" xfId="0" applyFont="1" applyBorder="1" applyAlignment="1" applyProtection="1">
      <alignment vertical="center"/>
    </xf>
    <xf numFmtId="0" fontId="18" fillId="0" borderId="15" xfId="0" applyFont="1" applyBorder="1" applyAlignment="1" applyProtection="1">
      <alignment vertical="center" textRotation="255"/>
    </xf>
    <xf numFmtId="0" fontId="18" fillId="0" borderId="6" xfId="0" applyFont="1" applyBorder="1" applyAlignment="1" applyProtection="1">
      <alignment vertical="center" textRotation="255"/>
    </xf>
    <xf numFmtId="0" fontId="20" fillId="0" borderId="11" xfId="0" applyFont="1" applyBorder="1" applyAlignment="1" applyProtection="1">
      <alignment horizontal="left" vertical="center"/>
    </xf>
    <xf numFmtId="0" fontId="17" fillId="0" borderId="6"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24" xfId="0" applyFont="1" applyBorder="1" applyAlignment="1" applyProtection="1">
      <alignment vertical="center"/>
    </xf>
    <xf numFmtId="0" fontId="17" fillId="0" borderId="3" xfId="0" applyFont="1" applyBorder="1" applyAlignment="1" applyProtection="1">
      <alignment vertical="center"/>
    </xf>
    <xf numFmtId="0" fontId="17" fillId="0" borderId="33" xfId="0" applyFont="1" applyBorder="1" applyAlignment="1" applyProtection="1">
      <alignment vertical="center"/>
    </xf>
    <xf numFmtId="0" fontId="18" fillId="0" borderId="0" xfId="0" applyFont="1" applyBorder="1" applyAlignment="1" applyProtection="1">
      <alignment horizontal="center" vertical="center" textRotation="255"/>
    </xf>
    <xf numFmtId="0" fontId="20" fillId="0" borderId="16" xfId="0" applyFont="1" applyBorder="1" applyAlignment="1" applyProtection="1">
      <alignment vertical="center"/>
    </xf>
    <xf numFmtId="0" fontId="20" fillId="0" borderId="17" xfId="0" applyFont="1" applyBorder="1" applyAlignment="1" applyProtection="1">
      <alignment vertical="center"/>
    </xf>
    <xf numFmtId="0" fontId="18" fillId="0" borderId="12" xfId="0" applyFont="1" applyBorder="1" applyAlignment="1" applyProtection="1">
      <alignment vertical="top"/>
    </xf>
    <xf numFmtId="0" fontId="18" fillId="0" borderId="18" xfId="0" applyFont="1" applyBorder="1" applyAlignment="1" applyProtection="1">
      <alignment vertical="top"/>
    </xf>
    <xf numFmtId="0" fontId="18" fillId="0" borderId="20" xfId="0" applyFont="1" applyBorder="1" applyAlignment="1" applyProtection="1">
      <alignment vertical="top"/>
    </xf>
    <xf numFmtId="0" fontId="17" fillId="0" borderId="31" xfId="0" applyFont="1" applyBorder="1" applyAlignment="1" applyProtection="1">
      <alignment vertical="center"/>
    </xf>
    <xf numFmtId="0" fontId="20" fillId="0" borderId="0" xfId="0" applyFont="1" applyBorder="1" applyAlignment="1" applyProtection="1">
      <alignment vertical="center"/>
    </xf>
    <xf numFmtId="0" fontId="20" fillId="0" borderId="21" xfId="0" applyFont="1" applyBorder="1" applyAlignment="1" applyProtection="1">
      <alignment vertical="center"/>
    </xf>
    <xf numFmtId="0" fontId="18" fillId="0" borderId="23" xfId="0" applyFont="1" applyBorder="1" applyAlignment="1" applyProtection="1">
      <alignment vertical="top"/>
    </xf>
    <xf numFmtId="0" fontId="18" fillId="0" borderId="27" xfId="0" applyFont="1" applyBorder="1" applyAlignment="1" applyProtection="1">
      <alignment vertical="top"/>
    </xf>
    <xf numFmtId="0" fontId="18" fillId="0" borderId="28" xfId="0" applyFont="1" applyBorder="1" applyAlignment="1" applyProtection="1">
      <alignment vertical="top"/>
    </xf>
    <xf numFmtId="0" fontId="18" fillId="0" borderId="21" xfId="0" applyFont="1" applyBorder="1" applyAlignment="1" applyProtection="1">
      <alignment vertical="top"/>
    </xf>
    <xf numFmtId="0" fontId="18" fillId="0" borderId="0" xfId="0" applyFont="1" applyBorder="1" applyAlignment="1" applyProtection="1">
      <alignment horizontal="center" vertical="center" wrapText="1"/>
    </xf>
    <xf numFmtId="0" fontId="18" fillId="0" borderId="3" xfId="0" applyFont="1" applyBorder="1" applyAlignment="1" applyProtection="1">
      <alignment horizontal="center" vertical="center" textRotation="255"/>
    </xf>
    <xf numFmtId="0" fontId="20" fillId="0" borderId="3" xfId="0" applyFont="1" applyBorder="1" applyAlignment="1" applyProtection="1">
      <alignment vertical="center"/>
    </xf>
    <xf numFmtId="0" fontId="20" fillId="0" borderId="22" xfId="0" applyFont="1" applyBorder="1" applyAlignment="1" applyProtection="1">
      <alignment vertical="center"/>
    </xf>
    <xf numFmtId="0" fontId="18" fillId="0" borderId="24" xfId="0" applyFont="1" applyBorder="1" applyAlignment="1" applyProtection="1">
      <alignment vertical="top"/>
    </xf>
    <xf numFmtId="0" fontId="18" fillId="0" borderId="3" xfId="0" applyFont="1" applyBorder="1" applyAlignment="1" applyProtection="1">
      <alignment vertical="top"/>
    </xf>
    <xf numFmtId="0" fontId="18" fillId="0" borderId="29" xfId="0" applyFont="1" applyBorder="1" applyAlignment="1" applyProtection="1">
      <alignment vertical="top"/>
    </xf>
    <xf numFmtId="0" fontId="18" fillId="0" borderId="30" xfId="0" applyFont="1" applyBorder="1" applyAlignment="1" applyProtection="1">
      <alignment vertical="top"/>
    </xf>
    <xf numFmtId="0" fontId="18" fillId="0" borderId="22" xfId="0" applyFont="1" applyBorder="1" applyAlignment="1" applyProtection="1">
      <alignment vertical="top"/>
    </xf>
    <xf numFmtId="0" fontId="0" fillId="0" borderId="0" xfId="0" applyProtection="1">
      <alignment vertical="center"/>
    </xf>
    <xf numFmtId="0" fontId="0" fillId="0" borderId="34" xfId="0" applyBorder="1" applyProtection="1">
      <alignment vertical="center"/>
    </xf>
    <xf numFmtId="0" fontId="0" fillId="0" borderId="35" xfId="0" applyBorder="1" applyProtection="1">
      <alignment vertical="center"/>
    </xf>
    <xf numFmtId="0" fontId="0" fillId="0" borderId="12" xfId="0" applyBorder="1" applyProtection="1">
      <alignment vertical="center"/>
    </xf>
    <xf numFmtId="0" fontId="0" fillId="0" borderId="4" xfId="0" applyBorder="1" applyProtection="1">
      <alignment vertical="center"/>
    </xf>
    <xf numFmtId="0" fontId="0" fillId="0" borderId="31" xfId="0" applyBorder="1" applyProtection="1">
      <alignment vertical="center"/>
    </xf>
    <xf numFmtId="0" fontId="0" fillId="0" borderId="14" xfId="0" applyBorder="1" applyProtection="1">
      <alignment vertical="center"/>
    </xf>
    <xf numFmtId="0" fontId="0" fillId="0" borderId="21" xfId="0" applyBorder="1" applyProtection="1">
      <alignment vertical="center"/>
    </xf>
    <xf numFmtId="0" fontId="0" fillId="0" borderId="23" xfId="0" applyBorder="1" applyProtection="1">
      <alignment vertical="center"/>
    </xf>
    <xf numFmtId="0" fontId="0" fillId="0" borderId="32" xfId="0" applyBorder="1" applyProtection="1">
      <alignment vertical="center"/>
    </xf>
    <xf numFmtId="0" fontId="0" fillId="0" borderId="13" xfId="0" applyBorder="1" applyProtection="1">
      <alignment vertical="center"/>
    </xf>
    <xf numFmtId="0" fontId="0" fillId="0" borderId="22" xfId="0" applyBorder="1" applyProtection="1">
      <alignment vertical="center"/>
    </xf>
    <xf numFmtId="0" fontId="0" fillId="0" borderId="24" xfId="0" applyBorder="1" applyProtection="1">
      <alignment vertical="center"/>
    </xf>
    <xf numFmtId="0" fontId="0" fillId="0" borderId="3" xfId="0" applyBorder="1" applyProtection="1">
      <alignment vertical="center"/>
    </xf>
    <xf numFmtId="0" fontId="0" fillId="0" borderId="33" xfId="0" applyBorder="1" applyProtection="1">
      <alignment vertical="center"/>
    </xf>
    <xf numFmtId="0" fontId="0" fillId="0" borderId="10" xfId="0" applyBorder="1" applyProtection="1">
      <alignment vertical="center"/>
    </xf>
    <xf numFmtId="0" fontId="0" fillId="0" borderId="20" xfId="0" applyBorder="1" applyProtection="1">
      <alignment vertical="center"/>
    </xf>
    <xf numFmtId="0" fontId="23" fillId="0" borderId="36" xfId="0" applyFont="1" applyBorder="1" applyAlignment="1" applyProtection="1">
      <alignment vertical="top"/>
    </xf>
    <xf numFmtId="0" fontId="23" fillId="0" borderId="37" xfId="0" applyFont="1" applyBorder="1" applyAlignment="1" applyProtection="1">
      <alignment vertical="top"/>
    </xf>
    <xf numFmtId="0" fontId="18" fillId="0" borderId="12" xfId="0" applyFont="1" applyBorder="1" applyAlignment="1" applyProtection="1">
      <alignment vertical="center" wrapText="1"/>
    </xf>
    <xf numFmtId="0" fontId="18" fillId="0" borderId="4" xfId="0" applyFont="1" applyBorder="1" applyAlignment="1" applyProtection="1">
      <alignment vertical="center" wrapText="1"/>
    </xf>
    <xf numFmtId="0" fontId="18" fillId="0" borderId="20" xfId="0" applyFont="1" applyBorder="1" applyAlignment="1" applyProtection="1">
      <alignment vertical="center"/>
    </xf>
    <xf numFmtId="0" fontId="19" fillId="0" borderId="41" xfId="0" applyFont="1" applyBorder="1" applyAlignment="1" applyProtection="1">
      <alignment vertical="center"/>
    </xf>
    <xf numFmtId="0" fontId="19" fillId="0" borderId="42" xfId="0" applyFont="1" applyBorder="1" applyAlignment="1" applyProtection="1">
      <alignment vertical="center"/>
    </xf>
    <xf numFmtId="0" fontId="19" fillId="0" borderId="0" xfId="0" applyFont="1" applyBorder="1" applyAlignment="1" applyProtection="1">
      <alignment vertical="center"/>
    </xf>
    <xf numFmtId="0" fontId="18" fillId="0" borderId="23" xfId="0" applyFont="1" applyBorder="1" applyAlignment="1" applyProtection="1">
      <alignment vertical="center"/>
    </xf>
    <xf numFmtId="0" fontId="18" fillId="0" borderId="0" xfId="0" applyFont="1" applyBorder="1" applyAlignment="1" applyProtection="1">
      <alignment vertical="center"/>
    </xf>
    <xf numFmtId="0" fontId="18" fillId="0" borderId="2" xfId="0" applyFont="1" applyBorder="1" applyAlignment="1" applyProtection="1">
      <alignment vertical="center"/>
    </xf>
    <xf numFmtId="0" fontId="18" fillId="0" borderId="43" xfId="0" applyFont="1" applyBorder="1" applyAlignment="1" applyProtection="1">
      <alignment horizontal="center" vertical="center" textRotation="255"/>
    </xf>
    <xf numFmtId="0" fontId="19" fillId="0" borderId="10" xfId="0" applyFont="1" applyBorder="1" applyAlignment="1" applyProtection="1">
      <alignment vertical="center" wrapText="1"/>
    </xf>
    <xf numFmtId="0" fontId="19" fillId="0" borderId="4" xfId="0" applyFont="1" applyBorder="1" applyAlignment="1" applyProtection="1">
      <alignment vertical="center" wrapText="1"/>
    </xf>
    <xf numFmtId="0" fontId="18" fillId="0" borderId="14" xfId="0" applyFont="1" applyBorder="1" applyAlignment="1" applyProtection="1">
      <alignment horizontal="center" vertical="center" textRotation="255"/>
    </xf>
    <xf numFmtId="0" fontId="25" fillId="0" borderId="0" xfId="0" applyFont="1" applyBorder="1" applyAlignment="1" applyProtection="1"/>
    <xf numFmtId="0" fontId="18" fillId="0" borderId="13" xfId="0" applyFont="1" applyBorder="1" applyAlignment="1" applyProtection="1">
      <alignment horizontal="center" vertical="center" textRotation="255"/>
    </xf>
    <xf numFmtId="0" fontId="0" fillId="0" borderId="0" xfId="0">
      <alignment vertical="center"/>
    </xf>
    <xf numFmtId="0" fontId="19" fillId="0" borderId="16" xfId="0" applyFont="1" applyBorder="1" applyAlignment="1">
      <alignment vertical="center"/>
    </xf>
    <xf numFmtId="0" fontId="19" fillId="0" borderId="16" xfId="0" applyFont="1" applyBorder="1" applyAlignment="1" applyProtection="1">
      <alignment vertical="center"/>
    </xf>
    <xf numFmtId="0" fontId="0" fillId="0" borderId="44" xfId="0" applyBorder="1">
      <alignment vertical="center"/>
    </xf>
    <xf numFmtId="0" fontId="0" fillId="0" borderId="154" xfId="0" applyBorder="1">
      <alignment vertical="center"/>
    </xf>
    <xf numFmtId="0" fontId="18" fillId="0" borderId="0" xfId="0" applyFont="1" applyBorder="1" applyAlignment="1" applyProtection="1">
      <alignment horizontal="center" vertical="center" wrapText="1"/>
    </xf>
    <xf numFmtId="0" fontId="18" fillId="0" borderId="0" xfId="0" applyFont="1" applyBorder="1" applyAlignment="1" applyProtection="1">
      <alignment horizontal="center" vertical="center" textRotation="255"/>
    </xf>
    <xf numFmtId="0" fontId="21" fillId="0" borderId="2" xfId="0" applyFont="1" applyBorder="1" applyAlignment="1">
      <alignment vertical="center"/>
    </xf>
    <xf numFmtId="0" fontId="21" fillId="0" borderId="2" xfId="0" applyFont="1" applyBorder="1" applyAlignment="1">
      <alignment vertical="top"/>
    </xf>
    <xf numFmtId="0" fontId="17" fillId="0" borderId="2" xfId="0" applyFont="1" applyBorder="1" applyAlignment="1" applyProtection="1">
      <alignment vertical="center"/>
    </xf>
    <xf numFmtId="0" fontId="17" fillId="0" borderId="2" xfId="0" applyFont="1" applyBorder="1" applyAlignment="1" applyProtection="1">
      <alignment horizontal="center" vertical="center"/>
    </xf>
    <xf numFmtId="0" fontId="23" fillId="0" borderId="39" xfId="0" applyFont="1" applyBorder="1" applyAlignment="1">
      <alignment vertical="center"/>
    </xf>
    <xf numFmtId="0" fontId="26" fillId="0" borderId="45" xfId="0" applyFont="1" applyBorder="1" applyAlignment="1">
      <alignment vertical="center"/>
    </xf>
    <xf numFmtId="0" fontId="27" fillId="0" borderId="2" xfId="0" applyFont="1" applyBorder="1" applyAlignment="1" applyProtection="1">
      <alignment vertical="top"/>
    </xf>
    <xf numFmtId="0" fontId="18" fillId="0" borderId="2" xfId="0" applyFont="1" applyBorder="1" applyAlignment="1" applyProtection="1">
      <alignment vertical="top"/>
    </xf>
    <xf numFmtId="0" fontId="28" fillId="0" borderId="2" xfId="0" applyFont="1" applyBorder="1" applyAlignment="1">
      <alignment vertical="top"/>
    </xf>
    <xf numFmtId="0" fontId="0" fillId="0" borderId="0" xfId="0" applyFill="1">
      <alignment vertical="center"/>
    </xf>
    <xf numFmtId="0" fontId="19" fillId="0" borderId="2" xfId="0" applyFont="1" applyBorder="1" applyAlignment="1" applyProtection="1">
      <alignment vertical="top"/>
    </xf>
    <xf numFmtId="0" fontId="29" fillId="0" borderId="4" xfId="0" applyFont="1" applyBorder="1" applyAlignment="1" applyProtection="1">
      <alignment vertical="top"/>
    </xf>
    <xf numFmtId="0" fontId="29" fillId="0" borderId="4" xfId="0" applyFont="1" applyBorder="1" applyAlignment="1" applyProtection="1">
      <alignment vertical="center"/>
    </xf>
    <xf numFmtId="0" fontId="29" fillId="0" borderId="4" xfId="0" applyFont="1" applyFill="1" applyBorder="1" applyAlignment="1" applyProtection="1">
      <alignment vertical="center"/>
    </xf>
    <xf numFmtId="0" fontId="29" fillId="0" borderId="0" xfId="0" applyFont="1" applyBorder="1" applyAlignment="1" applyProtection="1">
      <alignment vertical="top"/>
    </xf>
    <xf numFmtId="0" fontId="30" fillId="0" borderId="0" xfId="0" applyFont="1" applyBorder="1" applyAlignment="1" applyProtection="1">
      <alignment vertical="center" shrinkToFit="1"/>
    </xf>
    <xf numFmtId="0" fontId="24" fillId="0" borderId="0" xfId="0" applyFont="1" applyFill="1" applyBorder="1" applyAlignment="1" applyProtection="1">
      <alignment vertical="center"/>
    </xf>
    <xf numFmtId="0" fontId="29" fillId="0" borderId="4" xfId="0" applyFont="1" applyBorder="1" applyAlignment="1">
      <alignment vertical="top" wrapText="1"/>
    </xf>
    <xf numFmtId="0" fontId="29" fillId="0" borderId="4" xfId="0" applyFont="1" applyBorder="1" applyAlignment="1">
      <alignment vertical="top"/>
    </xf>
    <xf numFmtId="0" fontId="29" fillId="0" borderId="4" xfId="0" applyFont="1" applyBorder="1" applyAlignment="1">
      <alignment vertical="center"/>
    </xf>
    <xf numFmtId="0" fontId="29" fillId="0" borderId="4" xfId="0" applyFont="1" applyFill="1" applyBorder="1" applyAlignment="1">
      <alignment vertical="center"/>
    </xf>
    <xf numFmtId="0" fontId="29" fillId="0" borderId="0" xfId="0" applyFont="1" applyBorder="1" applyAlignment="1">
      <alignment vertical="top"/>
    </xf>
    <xf numFmtId="0" fontId="30" fillId="0" borderId="0" xfId="0" applyFont="1" applyBorder="1" applyAlignment="1" applyProtection="1">
      <alignment vertical="center" shrinkToFit="1"/>
      <protection locked="0"/>
    </xf>
    <xf numFmtId="0" fontId="24" fillId="0" borderId="46" xfId="0" applyFont="1" applyBorder="1" applyAlignment="1" applyProtection="1">
      <alignment horizontal="center" vertical="center"/>
    </xf>
    <xf numFmtId="0" fontId="24" fillId="0" borderId="47" xfId="0" applyFont="1" applyBorder="1" applyAlignment="1" applyProtection="1">
      <alignment horizontal="center" vertical="center"/>
    </xf>
    <xf numFmtId="0" fontId="24" fillId="0" borderId="48" xfId="0" applyFont="1" applyBorder="1" applyAlignment="1" applyProtection="1">
      <alignment horizontal="center" vertical="center"/>
    </xf>
    <xf numFmtId="0" fontId="17" fillId="0" borderId="3" xfId="0" applyFont="1" applyBorder="1" applyAlignment="1" applyProtection="1">
      <alignment horizontal="center" vertical="center"/>
    </xf>
    <xf numFmtId="0" fontId="18" fillId="0" borderId="0" xfId="0" applyFont="1" applyBorder="1" applyAlignment="1" applyProtection="1">
      <alignment horizontal="center" vertical="center" textRotation="255"/>
    </xf>
    <xf numFmtId="0" fontId="19" fillId="0" borderId="3" xfId="0" applyFont="1" applyBorder="1" applyAlignment="1" applyProtection="1">
      <alignment horizontal="center" vertical="center"/>
    </xf>
    <xf numFmtId="0" fontId="17" fillId="0" borderId="23" xfId="0" applyFont="1" applyBorder="1" applyAlignment="1" applyProtection="1">
      <alignment horizontal="center" vertical="center"/>
    </xf>
    <xf numFmtId="0" fontId="19" fillId="0" borderId="0" xfId="0" applyFont="1" applyBorder="1" applyAlignment="1" applyProtection="1">
      <alignment horizontal="center" vertical="center"/>
    </xf>
    <xf numFmtId="0" fontId="0" fillId="0" borderId="44" xfId="0" applyBorder="1" applyAlignment="1" applyProtection="1">
      <alignment horizontal="center" vertical="center"/>
      <protection locked="0"/>
    </xf>
    <xf numFmtId="0" fontId="17" fillId="0" borderId="0" xfId="0" applyFont="1" applyBorder="1" applyProtection="1">
      <alignment vertical="center"/>
    </xf>
    <xf numFmtId="0" fontId="17" fillId="0" borderId="32" xfId="0" applyFont="1" applyBorder="1" applyAlignment="1" applyProtection="1">
      <alignment horizontal="center" vertical="center"/>
    </xf>
    <xf numFmtId="0" fontId="20" fillId="0" borderId="6" xfId="0" applyFont="1" applyBorder="1" applyAlignment="1" applyProtection="1">
      <alignment horizontal="left" vertical="center"/>
    </xf>
    <xf numFmtId="0" fontId="19" fillId="0" borderId="3" xfId="0" applyFont="1" applyBorder="1" applyAlignment="1" applyProtection="1">
      <alignment vertical="center"/>
    </xf>
    <xf numFmtId="0" fontId="14" fillId="0" borderId="0" xfId="0" applyFont="1" applyBorder="1" applyAlignment="1">
      <alignment vertical="top" wrapText="1"/>
    </xf>
    <xf numFmtId="0" fontId="0" fillId="0" borderId="0" xfId="0" applyAlignment="1" applyProtection="1">
      <alignment horizontal="center" vertical="center"/>
    </xf>
    <xf numFmtId="0" fontId="19" fillId="0" borderId="42" xfId="0" applyFont="1" applyBorder="1" applyAlignment="1" applyProtection="1">
      <alignment vertical="top"/>
    </xf>
    <xf numFmtId="0" fontId="19" fillId="0" borderId="41" xfId="0" applyFont="1" applyBorder="1" applyAlignment="1" applyProtection="1">
      <alignment vertical="top"/>
    </xf>
    <xf numFmtId="0" fontId="0" fillId="0" borderId="4" xfId="0" applyBorder="1" applyAlignment="1" applyProtection="1">
      <alignment vertical="top"/>
    </xf>
    <xf numFmtId="0" fontId="0" fillId="0" borderId="18" xfId="0" applyBorder="1" applyAlignment="1" applyProtection="1">
      <alignment vertical="center"/>
    </xf>
    <xf numFmtId="0" fontId="0" fillId="0" borderId="4" xfId="0" applyBorder="1" applyAlignment="1" applyProtection="1">
      <alignment vertical="center"/>
    </xf>
    <xf numFmtId="0" fontId="0" fillId="0" borderId="0" xfId="0" applyAlignment="1">
      <alignment horizontal="left" vertical="center"/>
    </xf>
    <xf numFmtId="0" fontId="18" fillId="0" borderId="33" xfId="0" applyFont="1" applyBorder="1" applyAlignment="1" applyProtection="1">
      <alignment vertical="center" textRotation="255"/>
    </xf>
    <xf numFmtId="0" fontId="18" fillId="0" borderId="32" xfId="0" applyFont="1" applyBorder="1" applyAlignment="1" applyProtection="1">
      <alignment horizontal="left" vertical="center"/>
    </xf>
    <xf numFmtId="0" fontId="18" fillId="0" borderId="0" xfId="0" applyFont="1" applyBorder="1" applyAlignment="1" applyProtection="1">
      <alignment horizontal="left" vertical="center"/>
    </xf>
    <xf numFmtId="0" fontId="18" fillId="0" borderId="16" xfId="0" applyFont="1" applyBorder="1" applyAlignment="1" applyProtection="1">
      <alignment vertical="center"/>
    </xf>
    <xf numFmtId="0" fontId="18" fillId="0" borderId="13" xfId="0" applyFont="1" applyBorder="1" applyAlignment="1" applyProtection="1">
      <alignment vertical="center"/>
    </xf>
    <xf numFmtId="0" fontId="19" fillId="0" borderId="42" xfId="0" applyFont="1" applyBorder="1" applyAlignment="1">
      <alignment vertical="top"/>
    </xf>
    <xf numFmtId="0" fontId="19" fillId="0" borderId="41" xfId="0" applyFont="1" applyBorder="1" applyAlignment="1">
      <alignment vertical="top"/>
    </xf>
    <xf numFmtId="0" fontId="0" fillId="0" borderId="0" xfId="0" applyAlignment="1">
      <alignment horizontal="left" vertical="center" wrapText="1"/>
    </xf>
    <xf numFmtId="0" fontId="18" fillId="0" borderId="33" xfId="0" applyFont="1" applyBorder="1" applyAlignment="1">
      <alignment vertical="center" textRotation="255"/>
    </xf>
    <xf numFmtId="0" fontId="18" fillId="0" borderId="32" xfId="0" applyFont="1" applyBorder="1" applyAlignment="1">
      <alignment horizontal="left" vertical="center"/>
    </xf>
    <xf numFmtId="0" fontId="18" fillId="0" borderId="0" xfId="0" applyFont="1" applyBorder="1" applyAlignment="1">
      <alignment horizontal="left" vertical="center"/>
    </xf>
    <xf numFmtId="0" fontId="31" fillId="0" borderId="0" xfId="0" applyFont="1" applyAlignment="1">
      <alignment horizontal="left" vertical="center"/>
    </xf>
    <xf numFmtId="0" fontId="32" fillId="0" borderId="0" xfId="0" applyFont="1" applyAlignment="1">
      <alignment horizontal="left" vertical="top" wrapText="1"/>
    </xf>
    <xf numFmtId="0" fontId="0" fillId="0" borderId="23" xfId="0" applyBorder="1" applyAlignment="1" applyProtection="1">
      <alignment vertical="center"/>
      <protection locked="0"/>
    </xf>
    <xf numFmtId="0" fontId="0" fillId="0" borderId="44" xfId="0" applyBorder="1" applyAlignment="1" applyProtection="1">
      <alignment vertical="center"/>
      <protection locked="0"/>
    </xf>
    <xf numFmtId="0" fontId="0" fillId="0" borderId="0" xfId="0" applyFont="1" applyAlignment="1">
      <alignment vertical="center" wrapText="1"/>
    </xf>
    <xf numFmtId="0" fontId="33" fillId="0" borderId="0" xfId="0" applyFont="1" applyAlignment="1"/>
    <xf numFmtId="0" fontId="0" fillId="0" borderId="3"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4" xfId="0" applyBorder="1" applyAlignment="1">
      <alignment vertical="center"/>
    </xf>
    <xf numFmtId="0" fontId="0" fillId="0" borderId="10" xfId="0" applyBorder="1" applyAlignment="1">
      <alignment vertical="center"/>
    </xf>
    <xf numFmtId="0" fontId="34" fillId="0" borderId="0" xfId="0" applyFont="1" applyBorder="1" applyAlignment="1">
      <alignment vertical="center"/>
    </xf>
    <xf numFmtId="0" fontId="29" fillId="0" borderId="0" xfId="0" applyFont="1" applyBorder="1" applyAlignment="1">
      <alignment vertical="center"/>
    </xf>
    <xf numFmtId="0" fontId="0" fillId="0" borderId="0" xfId="0" applyAlignment="1">
      <alignment vertical="center"/>
    </xf>
    <xf numFmtId="0" fontId="33" fillId="0" borderId="0" xfId="0" applyFont="1" applyAlignment="1">
      <alignment horizontal="left" wrapText="1"/>
    </xf>
    <xf numFmtId="0" fontId="0" fillId="0" borderId="37" xfId="0" applyBorder="1">
      <alignment vertical="center"/>
    </xf>
    <xf numFmtId="0" fontId="0" fillId="0" borderId="36" xfId="0" applyBorder="1">
      <alignment vertical="center"/>
    </xf>
    <xf numFmtId="0" fontId="0" fillId="0" borderId="36" xfId="0" applyBorder="1" applyAlignment="1">
      <alignment vertical="center"/>
    </xf>
    <xf numFmtId="0" fontId="34" fillId="0" borderId="36" xfId="0" applyFont="1" applyBorder="1" applyAlignment="1">
      <alignment horizontal="left" vertical="center"/>
    </xf>
    <xf numFmtId="0" fontId="29" fillId="0" borderId="36" xfId="0" applyFont="1" applyBorder="1" applyAlignment="1">
      <alignment vertical="center"/>
    </xf>
    <xf numFmtId="0" fontId="0" fillId="0" borderId="34" xfId="0" applyBorder="1" applyAlignment="1">
      <alignment vertical="center"/>
    </xf>
    <xf numFmtId="0" fontId="0" fillId="0" borderId="37" xfId="0" applyBorder="1" applyAlignment="1">
      <alignment vertical="center"/>
    </xf>
    <xf numFmtId="0" fontId="33" fillId="0" borderId="0" xfId="0" applyFont="1">
      <alignment vertical="center"/>
    </xf>
    <xf numFmtId="0" fontId="34" fillId="0" borderId="36" xfId="0" applyFont="1" applyBorder="1" applyAlignment="1">
      <alignment vertical="center"/>
    </xf>
    <xf numFmtId="0" fontId="34" fillId="0" borderId="36" xfId="0" applyFont="1" applyBorder="1" applyAlignment="1">
      <alignment vertical="center"/>
    </xf>
    <xf numFmtId="0" fontId="35" fillId="0" borderId="21" xfId="0" applyFont="1" applyBorder="1" applyAlignment="1">
      <alignment vertical="center"/>
    </xf>
    <xf numFmtId="0" fontId="35" fillId="0" borderId="0" xfId="0" applyFont="1" applyBorder="1" applyAlignment="1">
      <alignment vertical="center"/>
    </xf>
    <xf numFmtId="0" fontId="19" fillId="0" borderId="0" xfId="0" applyFont="1" applyFill="1" applyBorder="1" applyAlignment="1">
      <alignment vertical="center"/>
    </xf>
    <xf numFmtId="0" fontId="19" fillId="0" borderId="14" xfId="0" applyFont="1" applyFill="1" applyBorder="1" applyAlignment="1">
      <alignment vertical="center"/>
    </xf>
    <xf numFmtId="0" fontId="28" fillId="0" borderId="32" xfId="0" applyFont="1" applyFill="1" applyBorder="1" applyAlignment="1"/>
    <xf numFmtId="0" fontId="28" fillId="0" borderId="0" xfId="0" applyFont="1" applyFill="1" applyBorder="1" applyAlignment="1"/>
    <xf numFmtId="0" fontId="35" fillId="0" borderId="20" xfId="0" applyFont="1" applyBorder="1" applyAlignment="1">
      <alignment vertical="center"/>
    </xf>
    <xf numFmtId="0" fontId="35" fillId="0" borderId="4" xfId="0" applyFont="1" applyBorder="1" applyAlignment="1">
      <alignment vertical="center"/>
    </xf>
    <xf numFmtId="0" fontId="0" fillId="0" borderId="32" xfId="0" applyBorder="1" applyAlignment="1">
      <alignment vertical="center"/>
    </xf>
    <xf numFmtId="0" fontId="36" fillId="0" borderId="32" xfId="0" applyFont="1" applyBorder="1" applyAlignment="1" applyProtection="1">
      <alignment vertical="center" shrinkToFit="1"/>
    </xf>
    <xf numFmtId="0" fontId="36" fillId="0" borderId="0" xfId="0" applyFont="1" applyBorder="1" applyAlignment="1" applyProtection="1">
      <alignment vertical="center" shrinkToFit="1"/>
    </xf>
    <xf numFmtId="0" fontId="30" fillId="0" borderId="0" xfId="0" applyFont="1" applyBorder="1" applyAlignment="1">
      <alignment vertical="center" wrapText="1"/>
    </xf>
    <xf numFmtId="0" fontId="30" fillId="0" borderId="14" xfId="0" applyFont="1" applyBorder="1" applyAlignment="1">
      <alignment vertical="center" wrapText="1"/>
    </xf>
    <xf numFmtId="0" fontId="34" fillId="0" borderId="0" xfId="0" applyFont="1" applyBorder="1" applyAlignment="1">
      <alignment vertical="top" wrapText="1"/>
    </xf>
    <xf numFmtId="0" fontId="37" fillId="0" borderId="14" xfId="0" applyFont="1" applyBorder="1" applyAlignment="1">
      <alignment vertical="top"/>
    </xf>
    <xf numFmtId="0" fontId="34" fillId="0" borderId="32" xfId="0" applyFont="1" applyBorder="1" applyAlignment="1">
      <alignment vertical="top" wrapText="1"/>
    </xf>
    <xf numFmtId="0" fontId="34" fillId="0" borderId="16" xfId="0" applyFont="1" applyBorder="1" applyAlignment="1">
      <alignment vertical="top" wrapText="1"/>
    </xf>
    <xf numFmtId="0" fontId="37" fillId="0" borderId="43" xfId="0" applyFont="1" applyBorder="1" applyAlignment="1">
      <alignment vertical="top"/>
    </xf>
    <xf numFmtId="0" fontId="34" fillId="0" borderId="22" xfId="0" applyFont="1" applyBorder="1" applyAlignment="1">
      <alignment vertical="center"/>
    </xf>
    <xf numFmtId="0" fontId="34" fillId="0" borderId="3" xfId="0" applyFont="1" applyBorder="1" applyAlignment="1">
      <alignment vertical="center"/>
    </xf>
    <xf numFmtId="0" fontId="34" fillId="0" borderId="17" xfId="0" applyFont="1" applyBorder="1" applyAlignment="1">
      <alignment vertical="center"/>
    </xf>
    <xf numFmtId="0" fontId="34" fillId="0" borderId="16" xfId="0" applyFont="1" applyBorder="1" applyAlignment="1">
      <alignment vertical="center"/>
    </xf>
    <xf numFmtId="0" fontId="34" fillId="0" borderId="0" xfId="0" applyFont="1">
      <alignment vertical="center"/>
    </xf>
    <xf numFmtId="0" fontId="33" fillId="0" borderId="0" xfId="0" applyFont="1" applyAlignment="1">
      <alignment horizontal="left"/>
    </xf>
    <xf numFmtId="0" fontId="19" fillId="0" borderId="32" xfId="0" applyFont="1" applyFill="1" applyBorder="1" applyAlignment="1">
      <alignment vertical="center"/>
    </xf>
    <xf numFmtId="0" fontId="28" fillId="0" borderId="32" xfId="0" applyFont="1" applyBorder="1" applyAlignment="1"/>
    <xf numFmtId="0" fontId="28" fillId="0" borderId="0" xfId="0" applyFont="1" applyBorder="1" applyAlignment="1"/>
    <xf numFmtId="0" fontId="36" fillId="0" borderId="38" xfId="0" applyFont="1" applyBorder="1" applyAlignment="1">
      <alignment vertical="center"/>
    </xf>
    <xf numFmtId="0" fontId="36" fillId="0" borderId="16" xfId="0" applyFont="1" applyBorder="1" applyAlignment="1">
      <alignment vertical="center"/>
    </xf>
    <xf numFmtId="0" fontId="29" fillId="0" borderId="16" xfId="0" applyFont="1" applyBorder="1" applyAlignment="1">
      <alignment vertical="center"/>
    </xf>
    <xf numFmtId="0" fontId="29" fillId="0" borderId="9" xfId="0" applyFont="1" applyBorder="1" applyAlignment="1">
      <alignment vertical="center"/>
    </xf>
    <xf numFmtId="0" fontId="38" fillId="0" borderId="4" xfId="0" applyFont="1" applyBorder="1" applyAlignment="1" applyProtection="1">
      <alignment vertical="center" shrinkToFit="1"/>
      <protection locked="0"/>
    </xf>
    <xf numFmtId="0" fontId="17" fillId="0" borderId="14" xfId="0" applyFont="1" applyBorder="1" applyAlignment="1">
      <alignment vertical="center"/>
    </xf>
    <xf numFmtId="0" fontId="36" fillId="0" borderId="38" xfId="0" applyFont="1" applyBorder="1" applyAlignment="1" applyProtection="1">
      <alignment vertical="center"/>
    </xf>
    <xf numFmtId="0" fontId="36" fillId="0" borderId="16" xfId="0" applyFont="1" applyBorder="1" applyAlignment="1" applyProtection="1">
      <alignment vertical="center"/>
    </xf>
    <xf numFmtId="0" fontId="29" fillId="0" borderId="16" xfId="0" applyFont="1" applyBorder="1" applyAlignment="1" applyProtection="1">
      <alignment vertical="center"/>
    </xf>
    <xf numFmtId="0" fontId="29" fillId="0" borderId="9" xfId="0" applyFont="1" applyBorder="1" applyAlignment="1" applyProtection="1">
      <alignment vertical="center"/>
    </xf>
    <xf numFmtId="0" fontId="0" fillId="0" borderId="0" xfId="0" applyAlignment="1" applyProtection="1">
      <alignment horizontal="center" vertical="center"/>
      <protection locked="0"/>
    </xf>
    <xf numFmtId="0" fontId="30" fillId="0" borderId="14" xfId="0" applyFont="1" applyBorder="1" applyAlignment="1" applyProtection="1">
      <alignment vertical="center" shrinkToFit="1"/>
    </xf>
    <xf numFmtId="0" fontId="34" fillId="0" borderId="49" xfId="0" applyFont="1" applyBorder="1" applyAlignment="1" applyProtection="1">
      <alignment vertical="center"/>
    </xf>
    <xf numFmtId="0" fontId="34" fillId="0" borderId="6" xfId="0" applyFont="1" applyBorder="1" applyAlignment="1" applyProtection="1">
      <alignment vertical="center"/>
    </xf>
    <xf numFmtId="0" fontId="39" fillId="0" borderId="50" xfId="0" applyFont="1" applyBorder="1" applyAlignment="1" applyProtection="1">
      <alignment vertical="center"/>
    </xf>
    <xf numFmtId="0" fontId="39" fillId="0" borderId="51" xfId="0" applyFont="1" applyBorder="1" applyAlignment="1" applyProtection="1">
      <alignment vertical="center"/>
    </xf>
    <xf numFmtId="0" fontId="39" fillId="0" borderId="6" xfId="0" applyFont="1" applyBorder="1" applyAlignment="1" applyProtection="1">
      <alignment vertical="center"/>
    </xf>
    <xf numFmtId="0" fontId="39" fillId="0" borderId="6" xfId="0" applyFont="1" applyBorder="1" applyAlignment="1" applyProtection="1">
      <alignment vertical="center" wrapText="1"/>
    </xf>
    <xf numFmtId="0" fontId="0" fillId="0" borderId="6" xfId="0" applyBorder="1" applyProtection="1">
      <alignment vertical="center"/>
    </xf>
    <xf numFmtId="0" fontId="0" fillId="0" borderId="51" xfId="0" applyBorder="1" applyProtection="1">
      <alignment vertical="center"/>
    </xf>
    <xf numFmtId="0" fontId="0" fillId="0" borderId="15" xfId="0" applyBorder="1" applyProtection="1">
      <alignment vertical="center"/>
    </xf>
    <xf numFmtId="0" fontId="0" fillId="0" borderId="11" xfId="0" applyBorder="1" applyProtection="1">
      <alignment vertical="center"/>
    </xf>
    <xf numFmtId="0" fontId="34" fillId="0" borderId="38" xfId="0" applyFont="1" applyBorder="1" applyAlignment="1" applyProtection="1">
      <alignment vertical="center"/>
    </xf>
    <xf numFmtId="0" fontId="34" fillId="0" borderId="26" xfId="0" applyFont="1" applyBorder="1" applyAlignment="1" applyProtection="1">
      <alignment vertical="center"/>
    </xf>
    <xf numFmtId="0" fontId="0" fillId="0" borderId="25" xfId="0" applyBorder="1" applyAlignment="1" applyProtection="1">
      <alignment vertical="center"/>
    </xf>
    <xf numFmtId="0" fontId="0" fillId="0" borderId="9" xfId="0" applyBorder="1" applyAlignment="1" applyProtection="1">
      <alignment vertical="center"/>
    </xf>
    <xf numFmtId="0" fontId="34" fillId="0" borderId="17" xfId="0" applyFont="1" applyBorder="1" applyAlignment="1" applyProtection="1">
      <alignment vertical="center"/>
    </xf>
    <xf numFmtId="0" fontId="0" fillId="0" borderId="17" xfId="0" applyBorder="1" applyProtection="1">
      <alignment vertical="center"/>
    </xf>
    <xf numFmtId="0" fontId="34" fillId="0" borderId="52" xfId="0" applyFont="1" applyBorder="1" applyAlignment="1" applyProtection="1">
      <alignment vertical="center"/>
    </xf>
    <xf numFmtId="0" fontId="34" fillId="0" borderId="50" xfId="0" applyFont="1" applyBorder="1" applyAlignment="1" applyProtection="1">
      <alignment vertical="center"/>
    </xf>
    <xf numFmtId="0" fontId="34" fillId="0" borderId="53" xfId="0" applyFont="1" applyBorder="1" applyAlignment="1" applyProtection="1">
      <alignment vertical="center" wrapText="1"/>
    </xf>
    <xf numFmtId="0" fontId="40" fillId="0" borderId="2" xfId="0" applyFont="1" applyBorder="1" applyAlignment="1" applyProtection="1">
      <alignment horizontal="center" vertical="center"/>
    </xf>
    <xf numFmtId="0" fontId="21" fillId="0" borderId="2" xfId="0" applyFont="1" applyBorder="1" applyAlignment="1" applyProtection="1">
      <alignment horizontal="center" vertical="center"/>
    </xf>
    <xf numFmtId="0" fontId="19" fillId="0" borderId="2" xfId="0" applyFont="1" applyBorder="1" applyAlignment="1" applyProtection="1">
      <alignment vertical="center"/>
    </xf>
    <xf numFmtId="0" fontId="17" fillId="0" borderId="40" xfId="0" applyFont="1" applyBorder="1" applyAlignment="1" applyProtection="1">
      <alignment vertical="center"/>
    </xf>
    <xf numFmtId="0" fontId="17" fillId="0" borderId="39" xfId="0" applyFont="1" applyBorder="1" applyAlignment="1" applyProtection="1">
      <alignment vertical="center"/>
    </xf>
    <xf numFmtId="0" fontId="17" fillId="0" borderId="45" xfId="0" applyFont="1" applyBorder="1" applyAlignment="1" applyProtection="1">
      <alignment vertical="center"/>
    </xf>
    <xf numFmtId="0" fontId="17" fillId="0" borderId="45" xfId="0" applyFont="1" applyBorder="1" applyAlignment="1">
      <alignment vertical="center"/>
    </xf>
    <xf numFmtId="0" fontId="14" fillId="0" borderId="154" xfId="0" applyFont="1" applyBorder="1" applyAlignment="1">
      <alignment vertical="top" wrapText="1"/>
    </xf>
    <xf numFmtId="0" fontId="34" fillId="0" borderId="49" xfId="0" applyFont="1" applyBorder="1" applyAlignment="1">
      <alignment vertical="center"/>
    </xf>
    <xf numFmtId="0" fontId="34" fillId="0" borderId="6" xfId="0" applyFont="1" applyBorder="1" applyAlignment="1">
      <alignment vertical="center"/>
    </xf>
    <xf numFmtId="0" fontId="39" fillId="0" borderId="50" xfId="0" applyFont="1" applyBorder="1" applyAlignment="1">
      <alignment vertical="center"/>
    </xf>
    <xf numFmtId="0" fontId="39" fillId="0" borderId="51" xfId="0" applyFont="1" applyBorder="1" applyAlignment="1">
      <alignment vertical="center"/>
    </xf>
    <xf numFmtId="0" fontId="39" fillId="0" borderId="6" xfId="0" applyFont="1" applyBorder="1" applyAlignment="1">
      <alignment vertical="center"/>
    </xf>
    <xf numFmtId="0" fontId="39" fillId="0" borderId="6" xfId="0" applyFont="1" applyBorder="1" applyAlignment="1">
      <alignment vertical="center" wrapText="1"/>
    </xf>
    <xf numFmtId="0" fontId="0" fillId="0" borderId="6" xfId="0" applyBorder="1">
      <alignment vertical="center"/>
    </xf>
    <xf numFmtId="0" fontId="0" fillId="0" borderId="51" xfId="0" applyBorder="1">
      <alignment vertical="center"/>
    </xf>
    <xf numFmtId="0" fontId="0" fillId="0" borderId="15" xfId="0" applyBorder="1">
      <alignment vertical="center"/>
    </xf>
    <xf numFmtId="0" fontId="0" fillId="0" borderId="11" xfId="0" applyBorder="1">
      <alignment vertical="center"/>
    </xf>
    <xf numFmtId="0" fontId="34" fillId="0" borderId="38" xfId="0" applyFont="1" applyBorder="1" applyAlignment="1">
      <alignment vertical="center"/>
    </xf>
    <xf numFmtId="0" fontId="34" fillId="0" borderId="26" xfId="0" applyFont="1" applyBorder="1" applyAlignment="1">
      <alignment vertical="center"/>
    </xf>
    <xf numFmtId="0" fontId="0" fillId="0" borderId="25" xfId="0" applyBorder="1" applyAlignment="1">
      <alignment vertical="center"/>
    </xf>
    <xf numFmtId="0" fontId="0" fillId="0" borderId="9" xfId="0" applyBorder="1" applyAlignment="1">
      <alignment vertical="center"/>
    </xf>
    <xf numFmtId="0" fontId="34" fillId="0" borderId="17" xfId="0" applyFont="1" applyBorder="1" applyAlignment="1">
      <alignment vertical="center"/>
    </xf>
    <xf numFmtId="0" fontId="0" fillId="0" borderId="17" xfId="0" applyBorder="1">
      <alignment vertical="center"/>
    </xf>
    <xf numFmtId="0" fontId="34" fillId="0" borderId="52" xfId="0" applyFont="1" applyBorder="1" applyAlignment="1">
      <alignment vertical="center"/>
    </xf>
    <xf numFmtId="0" fontId="34" fillId="0" borderId="50" xfId="0" applyFont="1" applyBorder="1" applyAlignment="1">
      <alignment vertical="center"/>
    </xf>
    <xf numFmtId="0" fontId="19" fillId="0" borderId="2" xfId="0" applyFont="1" applyBorder="1" applyAlignment="1">
      <alignment vertical="center"/>
    </xf>
    <xf numFmtId="0" fontId="19" fillId="0" borderId="0" xfId="0" applyFont="1" applyBorder="1" applyAlignment="1">
      <alignment vertical="center"/>
    </xf>
    <xf numFmtId="0" fontId="19" fillId="0" borderId="14" xfId="0" applyFont="1" applyBorder="1" applyAlignment="1">
      <alignment vertical="center"/>
    </xf>
    <xf numFmtId="0" fontId="0" fillId="0" borderId="0" xfId="0" applyBorder="1" applyAlignment="1" applyProtection="1">
      <alignment vertical="center"/>
      <protection locked="0"/>
    </xf>
    <xf numFmtId="0" fontId="22" fillId="0" borderId="0" xfId="0" applyFont="1" applyBorder="1" applyAlignment="1" applyProtection="1">
      <alignment horizontal="center" vertical="center"/>
    </xf>
    <xf numFmtId="0" fontId="41" fillId="0" borderId="0" xfId="0" applyFont="1" applyFill="1" applyBorder="1" applyAlignment="1" applyProtection="1">
      <alignment horizontal="center" vertical="center"/>
    </xf>
    <xf numFmtId="0" fontId="24" fillId="0" borderId="0" xfId="0" applyFont="1" applyBorder="1" applyAlignment="1" applyProtection="1">
      <alignment horizontal="center" vertical="center"/>
    </xf>
    <xf numFmtId="0" fontId="19" fillId="0" borderId="0" xfId="0" applyFont="1" applyBorder="1" applyAlignment="1" applyProtection="1">
      <alignment horizontal="center" vertical="center" textRotation="255"/>
    </xf>
    <xf numFmtId="0" fontId="24" fillId="0" borderId="54" xfId="0" applyFont="1" applyBorder="1" applyAlignment="1" applyProtection="1">
      <alignment horizontal="center" vertical="center"/>
    </xf>
    <xf numFmtId="0" fontId="24" fillId="0" borderId="55" xfId="0" applyFont="1" applyBorder="1" applyAlignment="1" applyProtection="1">
      <alignment horizontal="center" vertical="center"/>
    </xf>
    <xf numFmtId="0" fontId="24" fillId="0" borderId="56" xfId="0" applyFont="1" applyBorder="1" applyAlignment="1" applyProtection="1">
      <alignment horizontal="center" vertical="center"/>
    </xf>
    <xf numFmtId="0" fontId="23" fillId="0" borderId="0" xfId="0" applyFont="1" applyProtection="1">
      <alignment vertical="center"/>
    </xf>
    <xf numFmtId="0" fontId="30" fillId="0" borderId="3" xfId="0" applyFont="1" applyBorder="1" applyAlignment="1" applyProtection="1">
      <alignment vertical="center" shrinkToFit="1"/>
    </xf>
    <xf numFmtId="0" fontId="22" fillId="0" borderId="3" xfId="0" applyFont="1" applyBorder="1" applyAlignment="1" applyProtection="1">
      <alignment vertical="center"/>
    </xf>
    <xf numFmtId="0" fontId="27" fillId="0" borderId="3" xfId="0" applyFont="1" applyBorder="1" applyAlignment="1" applyProtection="1">
      <alignment vertical="center"/>
    </xf>
    <xf numFmtId="0" fontId="18" fillId="0" borderId="3" xfId="0" applyFont="1" applyBorder="1" applyAlignment="1" applyProtection="1">
      <alignment horizontal="center" vertical="center"/>
    </xf>
    <xf numFmtId="0" fontId="42" fillId="0" borderId="0" xfId="0" applyFont="1" applyFill="1" applyBorder="1" applyAlignment="1" applyProtection="1">
      <alignment vertical="center"/>
    </xf>
    <xf numFmtId="0" fontId="19" fillId="0" borderId="5" xfId="0" applyFont="1" applyBorder="1" applyAlignment="1" applyProtection="1">
      <alignment vertical="center"/>
    </xf>
    <xf numFmtId="0" fontId="19" fillId="0" borderId="14" xfId="0" applyFont="1" applyBorder="1" applyAlignment="1" applyProtection="1">
      <alignment vertical="center"/>
    </xf>
    <xf numFmtId="0" fontId="19" fillId="0" borderId="17" xfId="0" applyFont="1" applyBorder="1" applyAlignment="1" applyProtection="1">
      <alignment horizontal="right" vertical="center"/>
    </xf>
    <xf numFmtId="0" fontId="22" fillId="0" borderId="57" xfId="0" applyFont="1" applyBorder="1" applyAlignment="1" applyProtection="1">
      <alignment vertical="center"/>
    </xf>
    <xf numFmtId="0" fontId="22" fillId="0" borderId="0" xfId="0" applyFont="1" applyFill="1" applyBorder="1" applyAlignment="1" applyProtection="1">
      <alignment horizontal="center" vertical="center"/>
    </xf>
    <xf numFmtId="0" fontId="24" fillId="0" borderId="54"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56" xfId="0" applyFont="1" applyBorder="1" applyAlignment="1" applyProtection="1">
      <alignment horizontal="center" vertical="center"/>
      <protection locked="0"/>
    </xf>
    <xf numFmtId="0" fontId="34" fillId="0" borderId="0" xfId="0" applyFont="1" applyProtection="1">
      <alignment vertical="center"/>
      <protection locked="0"/>
    </xf>
    <xf numFmtId="0" fontId="43" fillId="0" borderId="3" xfId="0" applyFont="1" applyBorder="1" applyAlignment="1" applyProtection="1">
      <alignment vertical="center" shrinkToFit="1"/>
      <protection locked="0"/>
    </xf>
    <xf numFmtId="0" fontId="22" fillId="0" borderId="3"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43" fillId="0" borderId="0" xfId="0" applyFont="1" applyBorder="1" applyAlignment="1" applyProtection="1">
      <alignment vertical="center" shrinkToFit="1"/>
      <protection locked="0"/>
    </xf>
    <xf numFmtId="0" fontId="18" fillId="0" borderId="0" xfId="0" applyFont="1" applyFill="1" applyBorder="1" applyAlignment="1" applyProtection="1">
      <alignment vertical="center"/>
      <protection locked="0"/>
    </xf>
    <xf numFmtId="0" fontId="16" fillId="0" borderId="0" xfId="0" applyNumberFormat="1" applyFont="1" applyAlignment="1">
      <alignment vertical="top" wrapText="1"/>
    </xf>
    <xf numFmtId="0" fontId="0" fillId="0" borderId="0" xfId="0" applyNumberFormat="1" applyAlignment="1">
      <alignment vertical="top" wrapText="1"/>
    </xf>
    <xf numFmtId="0" fontId="0" fillId="0" borderId="58" xfId="0" applyNumberFormat="1" applyBorder="1" applyAlignment="1">
      <alignment vertical="top" wrapText="1"/>
    </xf>
    <xf numFmtId="0" fontId="0" fillId="0" borderId="59" xfId="0" applyNumberFormat="1" applyBorder="1" applyAlignment="1">
      <alignment vertical="top" wrapText="1"/>
    </xf>
    <xf numFmtId="0" fontId="0" fillId="0" borderId="60" xfId="0" applyNumberFormat="1" applyBorder="1" applyAlignment="1">
      <alignment vertical="top" wrapText="1"/>
    </xf>
    <xf numFmtId="0" fontId="0" fillId="0" borderId="61" xfId="0" applyNumberFormat="1" applyBorder="1" applyAlignment="1">
      <alignment vertical="top" wrapText="1"/>
    </xf>
    <xf numFmtId="0" fontId="0" fillId="0" borderId="62" xfId="0" applyNumberFormat="1" applyBorder="1" applyAlignment="1">
      <alignment vertical="top" wrapText="1"/>
    </xf>
    <xf numFmtId="0" fontId="0" fillId="0" borderId="63" xfId="0" applyNumberFormat="1" applyBorder="1" applyAlignment="1">
      <alignment vertical="top" wrapText="1"/>
    </xf>
    <xf numFmtId="0" fontId="0" fillId="0" borderId="64" xfId="0" applyNumberFormat="1" applyBorder="1" applyAlignment="1">
      <alignment vertical="top" wrapText="1"/>
    </xf>
    <xf numFmtId="0" fontId="16"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59" xfId="0" applyNumberFormat="1" applyBorder="1" applyAlignment="1">
      <alignment horizontal="center" vertical="top" wrapText="1"/>
    </xf>
    <xf numFmtId="0" fontId="0" fillId="0" borderId="65" xfId="0" applyNumberFormat="1" applyBorder="1" applyAlignment="1">
      <alignment horizontal="center" vertical="top" wrapText="1"/>
    </xf>
    <xf numFmtId="0" fontId="15" fillId="0" borderId="0" xfId="3" quotePrefix="1" applyNumberFormat="1" applyAlignment="1">
      <alignment horizontal="center" vertical="top" wrapText="1"/>
    </xf>
    <xf numFmtId="0" fontId="0" fillId="0" borderId="66" xfId="0" applyNumberFormat="1" applyBorder="1" applyAlignment="1">
      <alignment horizontal="center" vertical="top" wrapText="1"/>
    </xf>
    <xf numFmtId="0" fontId="0" fillId="0" borderId="62" xfId="0" applyNumberFormat="1" applyBorder="1" applyAlignment="1">
      <alignment horizontal="center" vertical="top" wrapText="1"/>
    </xf>
    <xf numFmtId="0" fontId="15" fillId="0" borderId="62" xfId="3" quotePrefix="1" applyNumberFormat="1" applyBorder="1" applyAlignment="1">
      <alignment horizontal="center" vertical="top" wrapText="1"/>
    </xf>
    <xf numFmtId="0" fontId="0" fillId="0" borderId="67" xfId="0" applyNumberFormat="1" applyBorder="1" applyAlignment="1">
      <alignment horizontal="center" vertical="top" wrapText="1"/>
    </xf>
    <xf numFmtId="0" fontId="0" fillId="0" borderId="64" xfId="0" applyNumberFormat="1" applyBorder="1" applyAlignment="1">
      <alignment horizontal="center" vertical="top" wrapText="1"/>
    </xf>
    <xf numFmtId="0" fontId="0" fillId="0" borderId="68" xfId="0" applyNumberFormat="1" applyBorder="1" applyAlignment="1">
      <alignment horizontal="center" vertical="top" wrapText="1"/>
    </xf>
    <xf numFmtId="0" fontId="6" fillId="0" borderId="0" xfId="5" applyFont="1" applyBorder="1" applyProtection="1">
      <alignment vertical="center"/>
    </xf>
    <xf numFmtId="0" fontId="6" fillId="0" borderId="0" xfId="5" applyFont="1" applyFill="1" applyBorder="1" applyProtection="1">
      <alignment vertical="center"/>
    </xf>
    <xf numFmtId="0" fontId="8" fillId="0" borderId="0" xfId="5" applyFont="1" applyFill="1" applyBorder="1" applyProtection="1">
      <alignment vertical="center"/>
    </xf>
    <xf numFmtId="176" fontId="6" fillId="0" borderId="0" xfId="5" applyNumberFormat="1" applyFont="1" applyFill="1" applyBorder="1" applyProtection="1">
      <alignment vertical="center"/>
    </xf>
    <xf numFmtId="176" fontId="8" fillId="0" borderId="0" xfId="5" applyNumberFormat="1" applyFont="1" applyFill="1" applyBorder="1" applyProtection="1">
      <alignment vertical="center"/>
    </xf>
    <xf numFmtId="176" fontId="9" fillId="4" borderId="90" xfId="5" applyNumberFormat="1" applyFont="1" applyFill="1" applyBorder="1" applyProtection="1">
      <alignment vertical="center"/>
      <protection locked="0"/>
    </xf>
    <xf numFmtId="176" fontId="9" fillId="4" borderId="90" xfId="5" applyNumberFormat="1" applyFont="1" applyFill="1" applyBorder="1" applyAlignment="1" applyProtection="1">
      <alignment horizontal="left" vertical="center"/>
    </xf>
    <xf numFmtId="176" fontId="9" fillId="4" borderId="90" xfId="5" applyNumberFormat="1" applyFont="1" applyFill="1" applyBorder="1" applyAlignment="1" applyProtection="1">
      <alignment horizontal="left" vertical="center"/>
      <protection locked="0"/>
    </xf>
    <xf numFmtId="176" fontId="9" fillId="4" borderId="90" xfId="5" applyNumberFormat="1" applyFont="1" applyFill="1" applyBorder="1" applyProtection="1">
      <alignment vertical="center"/>
    </xf>
    <xf numFmtId="177" fontId="9" fillId="8" borderId="90" xfId="5" applyNumberFormat="1" applyFont="1" applyFill="1" applyBorder="1" applyProtection="1">
      <alignment vertical="center"/>
      <protection locked="0"/>
    </xf>
    <xf numFmtId="176" fontId="9" fillId="6" borderId="51" xfId="5" applyNumberFormat="1" applyFont="1" applyFill="1" applyBorder="1" applyProtection="1">
      <alignment vertical="center"/>
      <protection locked="0"/>
    </xf>
    <xf numFmtId="0" fontId="6" fillId="0" borderId="144" xfId="5" applyFont="1" applyBorder="1" applyAlignment="1" applyProtection="1">
      <alignment horizontal="left" vertical="center" wrapText="1"/>
      <protection locked="0"/>
    </xf>
    <xf numFmtId="0" fontId="6" fillId="0" borderId="144" xfId="5" applyFont="1" applyBorder="1" applyAlignment="1" applyProtection="1">
      <alignment horizontal="center" vertical="center"/>
      <protection locked="0"/>
    </xf>
    <xf numFmtId="0" fontId="6" fillId="0" borderId="75" xfId="5" applyFont="1" applyBorder="1" applyProtection="1">
      <alignment vertical="center"/>
    </xf>
    <xf numFmtId="0" fontId="6" fillId="0" borderId="74" xfId="5" applyFont="1" applyBorder="1" applyProtection="1">
      <alignment vertical="center"/>
    </xf>
    <xf numFmtId="0" fontId="6" fillId="0" borderId="74" xfId="5" applyFont="1" applyBorder="1" applyProtection="1">
      <alignment vertical="center"/>
      <protection locked="0"/>
    </xf>
    <xf numFmtId="0" fontId="6" fillId="0" borderId="87" xfId="5" applyFont="1" applyBorder="1" applyProtection="1">
      <alignment vertical="center"/>
      <protection locked="0"/>
    </xf>
    <xf numFmtId="0" fontId="6" fillId="0" borderId="53" xfId="5" applyFont="1" applyBorder="1" applyProtection="1">
      <alignment vertical="center"/>
    </xf>
    <xf numFmtId="176" fontId="53" fillId="4" borderId="145" xfId="5" applyNumberFormat="1" applyFont="1" applyFill="1" applyBorder="1" applyProtection="1">
      <alignment vertical="center"/>
    </xf>
    <xf numFmtId="176" fontId="53" fillId="6" borderId="146" xfId="5" applyNumberFormat="1" applyFont="1" applyFill="1" applyBorder="1" applyProtection="1">
      <alignment vertical="center"/>
    </xf>
    <xf numFmtId="176" fontId="54" fillId="4" borderId="146" xfId="5" applyNumberFormat="1" applyFont="1" applyFill="1" applyBorder="1" applyAlignment="1" applyProtection="1">
      <alignment horizontal="left" vertical="center"/>
    </xf>
    <xf numFmtId="176" fontId="53" fillId="4" borderId="146" xfId="5" applyNumberFormat="1" applyFont="1" applyFill="1" applyBorder="1" applyAlignment="1" applyProtection="1">
      <alignment horizontal="left" vertical="center"/>
    </xf>
    <xf numFmtId="176" fontId="53" fillId="4" borderId="146" xfId="5" applyNumberFormat="1" applyFont="1" applyFill="1" applyBorder="1" applyProtection="1">
      <alignment vertical="center"/>
    </xf>
    <xf numFmtId="177" fontId="53" fillId="8" borderId="146" xfId="5" applyNumberFormat="1" applyFont="1" applyFill="1" applyBorder="1" applyProtection="1">
      <alignment vertical="center"/>
    </xf>
    <xf numFmtId="176" fontId="53" fillId="6" borderId="35" xfId="5" applyNumberFormat="1" applyFont="1" applyFill="1" applyBorder="1" applyProtection="1">
      <alignment vertical="center"/>
    </xf>
    <xf numFmtId="0" fontId="53" fillId="0" borderId="86" xfId="5" applyFont="1" applyBorder="1" applyAlignment="1" applyProtection="1">
      <alignment horizontal="left" vertical="center"/>
    </xf>
    <xf numFmtId="0" fontId="53" fillId="0" borderId="44" xfId="5" applyFont="1" applyBorder="1" applyAlignment="1" applyProtection="1">
      <alignment horizontal="left" vertical="center"/>
    </xf>
    <xf numFmtId="0" fontId="53" fillId="0" borderId="110" xfId="5" applyFont="1" applyBorder="1" applyAlignment="1" applyProtection="1">
      <alignment horizontal="left" vertical="center"/>
    </xf>
    <xf numFmtId="0" fontId="53" fillId="0" borderId="147" xfId="5" applyFont="1" applyBorder="1" applyAlignment="1" applyProtection="1">
      <alignment horizontal="left" vertical="center" wrapText="1"/>
    </xf>
    <xf numFmtId="49" fontId="53" fillId="0" borderId="53" xfId="5" applyNumberFormat="1" applyFont="1" applyBorder="1" applyAlignment="1" applyProtection="1">
      <alignment horizontal="left" vertical="center"/>
    </xf>
    <xf numFmtId="49" fontId="53" fillId="0" borderId="44" xfId="5" applyNumberFormat="1" applyFont="1" applyBorder="1" applyAlignment="1" applyProtection="1">
      <alignment horizontal="left" vertical="center"/>
    </xf>
    <xf numFmtId="49" fontId="53" fillId="0" borderId="73" xfId="5" applyNumberFormat="1" applyFont="1" applyBorder="1" applyAlignment="1" applyProtection="1">
      <alignment horizontal="left" vertical="center"/>
    </xf>
    <xf numFmtId="0" fontId="53" fillId="0" borderId="44" xfId="5" applyFont="1" applyBorder="1" applyAlignment="1" applyProtection="1">
      <alignment vertical="center" wrapText="1"/>
    </xf>
    <xf numFmtId="178" fontId="53" fillId="0" borderId="110" xfId="5" applyNumberFormat="1" applyFont="1" applyBorder="1" applyProtection="1">
      <alignment vertical="center"/>
    </xf>
    <xf numFmtId="0" fontId="53" fillId="0" borderId="147" xfId="5" applyFont="1" applyBorder="1" applyAlignment="1" applyProtection="1">
      <alignment horizontal="center" vertical="center"/>
    </xf>
    <xf numFmtId="0" fontId="53" fillId="0" borderId="53" xfId="5" applyFont="1" applyBorder="1" applyProtection="1">
      <alignment vertical="center"/>
    </xf>
    <xf numFmtId="14" fontId="53" fillId="0" borderId="44" xfId="5" applyNumberFormat="1" applyFont="1" applyBorder="1" applyProtection="1">
      <alignment vertical="center"/>
    </xf>
    <xf numFmtId="0" fontId="6" fillId="0" borderId="44" xfId="5" applyFont="1" applyBorder="1" applyProtection="1">
      <alignment vertical="center"/>
    </xf>
    <xf numFmtId="0" fontId="53" fillId="0" borderId="44" xfId="5" applyFont="1" applyBorder="1" applyProtection="1">
      <alignment vertical="center"/>
    </xf>
    <xf numFmtId="0" fontId="53" fillId="0" borderId="73" xfId="5" applyFont="1" applyBorder="1" applyProtection="1">
      <alignment vertical="center"/>
    </xf>
    <xf numFmtId="0" fontId="53" fillId="0" borderId="86" xfId="5" applyFont="1" applyBorder="1" applyProtection="1">
      <alignment vertical="center"/>
    </xf>
    <xf numFmtId="0" fontId="53" fillId="0" borderId="110" xfId="5" applyFont="1" applyBorder="1" applyProtection="1">
      <alignment vertical="center"/>
    </xf>
    <xf numFmtId="0" fontId="53" fillId="0" borderId="53" xfId="5" applyFont="1" applyBorder="1" applyAlignment="1" applyProtection="1">
      <alignment horizontal="center" vertical="center"/>
    </xf>
    <xf numFmtId="176" fontId="6" fillId="4" borderId="99" xfId="5" applyNumberFormat="1" applyFont="1" applyFill="1" applyBorder="1" applyProtection="1">
      <alignment vertical="center"/>
    </xf>
    <xf numFmtId="176" fontId="6" fillId="6" borderId="99" xfId="5" applyNumberFormat="1" applyFont="1" applyFill="1" applyBorder="1" applyProtection="1">
      <alignment vertical="center"/>
    </xf>
    <xf numFmtId="176" fontId="8" fillId="4" borderId="99" xfId="5" applyNumberFormat="1" applyFont="1" applyFill="1" applyBorder="1" applyAlignment="1" applyProtection="1">
      <alignment horizontal="left" vertical="center"/>
    </xf>
    <xf numFmtId="176" fontId="6" fillId="4" borderId="99" xfId="5" applyNumberFormat="1" applyFont="1" applyFill="1" applyBorder="1" applyAlignment="1" applyProtection="1">
      <alignment horizontal="left" vertical="center"/>
    </xf>
    <xf numFmtId="177" fontId="6" fillId="8" borderId="99" xfId="5" applyNumberFormat="1" applyFont="1" applyFill="1" applyBorder="1" applyProtection="1">
      <alignment vertical="center"/>
    </xf>
    <xf numFmtId="176" fontId="6" fillId="6" borderId="17" xfId="5" applyNumberFormat="1" applyFont="1" applyFill="1" applyBorder="1" applyProtection="1">
      <alignment vertical="center"/>
    </xf>
    <xf numFmtId="0" fontId="6" fillId="0" borderId="148" xfId="5" applyFont="1" applyBorder="1" applyProtection="1">
      <alignment vertical="center"/>
    </xf>
    <xf numFmtId="0" fontId="6" fillId="0" borderId="99" xfId="5" applyFont="1" applyBorder="1" applyProtection="1">
      <alignment vertical="center"/>
    </xf>
    <xf numFmtId="0" fontId="6" fillId="0" borderId="149" xfId="5" applyFont="1" applyBorder="1" applyProtection="1">
      <alignment vertical="center"/>
    </xf>
    <xf numFmtId="0" fontId="6" fillId="0" borderId="150" xfId="5" applyFont="1" applyBorder="1" applyProtection="1">
      <alignment vertical="center"/>
    </xf>
    <xf numFmtId="0" fontId="6" fillId="0" borderId="9" xfId="5" applyFont="1" applyBorder="1" applyProtection="1">
      <alignment vertical="center"/>
    </xf>
    <xf numFmtId="0" fontId="6" fillId="0" borderId="17" xfId="5" applyFont="1" applyBorder="1" applyProtection="1">
      <alignment vertical="center"/>
    </xf>
    <xf numFmtId="176" fontId="6" fillId="4" borderId="44" xfId="5" applyNumberFormat="1" applyFont="1" applyFill="1" applyBorder="1" applyProtection="1">
      <alignment vertical="center"/>
    </xf>
    <xf numFmtId="176" fontId="6" fillId="6" borderId="44" xfId="5" applyNumberFormat="1" applyFont="1" applyFill="1" applyBorder="1" applyProtection="1">
      <alignment vertical="center"/>
    </xf>
    <xf numFmtId="176" fontId="8" fillId="4" borderId="44" xfId="5" applyNumberFormat="1" applyFont="1" applyFill="1" applyBorder="1" applyAlignment="1" applyProtection="1">
      <alignment horizontal="left" vertical="center"/>
    </xf>
    <xf numFmtId="176" fontId="6" fillId="4" borderId="44" xfId="5" applyNumberFormat="1" applyFont="1" applyFill="1" applyBorder="1" applyAlignment="1" applyProtection="1">
      <alignment horizontal="left" vertical="center"/>
    </xf>
    <xf numFmtId="177" fontId="6" fillId="8" borderId="44" xfId="5" applyNumberFormat="1" applyFont="1" applyFill="1" applyBorder="1" applyProtection="1">
      <alignment vertical="center"/>
    </xf>
    <xf numFmtId="176" fontId="6" fillId="6" borderId="73" xfId="5" applyNumberFormat="1" applyFont="1" applyFill="1" applyBorder="1" applyProtection="1">
      <alignment vertical="center"/>
    </xf>
    <xf numFmtId="0" fontId="6" fillId="0" borderId="86" xfId="5" applyFont="1" applyBorder="1" applyProtection="1">
      <alignment vertical="center"/>
    </xf>
    <xf numFmtId="0" fontId="6" fillId="0" borderId="110" xfId="5" applyFont="1" applyBorder="1" applyProtection="1">
      <alignment vertical="center"/>
    </xf>
    <xf numFmtId="0" fontId="6" fillId="0" borderId="147" xfId="5" applyFont="1" applyBorder="1" applyProtection="1">
      <alignment vertical="center"/>
    </xf>
    <xf numFmtId="0" fontId="6" fillId="0" borderId="73" xfId="5" applyFont="1" applyBorder="1" applyProtection="1">
      <alignment vertical="center"/>
    </xf>
    <xf numFmtId="0" fontId="10" fillId="9" borderId="86" xfId="5" applyFont="1" applyFill="1" applyBorder="1" applyProtection="1">
      <alignment vertical="center"/>
    </xf>
    <xf numFmtId="0" fontId="10" fillId="9" borderId="44" xfId="5" applyFont="1" applyFill="1" applyBorder="1" applyProtection="1">
      <alignment vertical="center"/>
    </xf>
    <xf numFmtId="0" fontId="10" fillId="9" borderId="110" xfId="5" applyFont="1" applyFill="1" applyBorder="1" applyProtection="1">
      <alignment vertical="center"/>
    </xf>
    <xf numFmtId="0" fontId="10" fillId="9" borderId="53" xfId="5" applyFont="1" applyFill="1" applyBorder="1" applyProtection="1">
      <alignment vertical="center"/>
    </xf>
    <xf numFmtId="0" fontId="10" fillId="9" borderId="73" xfId="5" applyFont="1" applyFill="1" applyBorder="1" applyProtection="1">
      <alignment vertical="center"/>
    </xf>
    <xf numFmtId="0" fontId="6" fillId="9" borderId="44" xfId="5" applyFont="1" applyFill="1" applyBorder="1" applyProtection="1">
      <alignment vertical="center"/>
    </xf>
    <xf numFmtId="0" fontId="6" fillId="9" borderId="110" xfId="5" applyFont="1" applyFill="1" applyBorder="1" applyProtection="1">
      <alignment vertical="center"/>
    </xf>
    <xf numFmtId="0" fontId="6" fillId="9" borderId="147" xfId="5" applyFont="1" applyFill="1" applyBorder="1" applyProtection="1">
      <alignment vertical="center"/>
    </xf>
    <xf numFmtId="0" fontId="6" fillId="9" borderId="53" xfId="5" applyFont="1" applyFill="1" applyBorder="1" applyProtection="1">
      <alignment vertical="center"/>
    </xf>
    <xf numFmtId="0" fontId="6" fillId="9" borderId="73" xfId="5" applyFont="1" applyFill="1" applyBorder="1" applyProtection="1">
      <alignment vertical="center"/>
    </xf>
    <xf numFmtId="0" fontId="6" fillId="9" borderId="86" xfId="5" applyFont="1" applyFill="1" applyBorder="1" applyProtection="1">
      <alignment vertical="center"/>
    </xf>
    <xf numFmtId="176" fontId="6" fillId="4" borderId="44" xfId="5" applyNumberFormat="1" applyFont="1" applyFill="1" applyBorder="1" applyAlignment="1" applyProtection="1">
      <alignment vertical="center" wrapText="1"/>
    </xf>
    <xf numFmtId="176" fontId="6" fillId="10" borderId="44" xfId="5" applyNumberFormat="1" applyFont="1" applyFill="1" applyBorder="1" applyAlignment="1" applyProtection="1">
      <alignment vertical="center" wrapText="1"/>
    </xf>
    <xf numFmtId="0" fontId="8" fillId="4" borderId="90" xfId="5" applyFont="1" applyFill="1" applyBorder="1" applyAlignment="1" applyProtection="1">
      <alignment horizontal="center" vertical="center" wrapText="1"/>
    </xf>
    <xf numFmtId="0" fontId="6" fillId="4" borderId="90" xfId="5" applyFont="1" applyFill="1" applyBorder="1" applyAlignment="1" applyProtection="1">
      <alignment vertical="center"/>
    </xf>
    <xf numFmtId="0" fontId="6" fillId="4" borderId="90" xfId="5" applyFont="1" applyFill="1" applyBorder="1" applyAlignment="1" applyProtection="1">
      <alignment vertical="center" wrapText="1"/>
    </xf>
    <xf numFmtId="0" fontId="6" fillId="9" borderId="44" xfId="5" applyFont="1" applyFill="1" applyBorder="1" applyAlignment="1" applyProtection="1">
      <alignment horizontal="center" vertical="center" wrapText="1"/>
    </xf>
    <xf numFmtId="0" fontId="6" fillId="9" borderId="51" xfId="5" applyFont="1" applyFill="1" applyBorder="1" applyAlignment="1" applyProtection="1">
      <alignment horizontal="center" vertical="center"/>
    </xf>
    <xf numFmtId="0" fontId="6" fillId="9" borderId="151" xfId="5" applyFont="1" applyFill="1" applyBorder="1" applyAlignment="1" applyProtection="1">
      <alignment horizontal="center" vertical="center"/>
    </xf>
    <xf numFmtId="0" fontId="6" fillId="9" borderId="152" xfId="5" applyFont="1" applyFill="1" applyBorder="1" applyAlignment="1" applyProtection="1">
      <alignment horizontal="center" vertical="center"/>
    </xf>
    <xf numFmtId="0" fontId="6" fillId="9" borderId="6" xfId="5" applyFont="1" applyFill="1" applyBorder="1" applyAlignment="1" applyProtection="1">
      <alignment horizontal="center" vertical="center"/>
    </xf>
    <xf numFmtId="0" fontId="6" fillId="9" borderId="86" xfId="5" applyFont="1" applyFill="1" applyBorder="1" applyAlignment="1" applyProtection="1">
      <alignment horizontal="center" vertical="center"/>
    </xf>
    <xf numFmtId="0" fontId="6" fillId="9" borderId="44" xfId="5" applyFont="1" applyFill="1" applyBorder="1" applyAlignment="1" applyProtection="1">
      <alignment horizontal="center" vertical="center"/>
    </xf>
    <xf numFmtId="0" fontId="6" fillId="9" borderId="110" xfId="5" applyFont="1" applyFill="1" applyBorder="1" applyAlignment="1" applyProtection="1">
      <alignment horizontal="center" vertical="center"/>
    </xf>
    <xf numFmtId="0" fontId="6" fillId="0" borderId="53" xfId="5" applyFont="1" applyFill="1" applyBorder="1" applyProtection="1">
      <alignment vertical="center"/>
    </xf>
    <xf numFmtId="0" fontId="6" fillId="0" borderId="0" xfId="5" applyFont="1" applyBorder="1" applyAlignment="1" applyProtection="1">
      <alignment horizontal="left" vertical="center"/>
    </xf>
    <xf numFmtId="0" fontId="10" fillId="9" borderId="153" xfId="5" applyFont="1" applyFill="1" applyBorder="1" applyAlignment="1" applyProtection="1">
      <alignment horizontal="center" vertical="center"/>
    </xf>
    <xf numFmtId="0" fontId="6" fillId="6" borderId="0" xfId="5" applyFont="1" applyFill="1" applyBorder="1" applyProtection="1">
      <alignment vertical="center"/>
    </xf>
    <xf numFmtId="0" fontId="19" fillId="0" borderId="155" xfId="0" applyFont="1" applyBorder="1" applyAlignment="1" applyProtection="1">
      <alignment vertical="center"/>
    </xf>
    <xf numFmtId="0" fontId="56" fillId="0" borderId="110" xfId="5" applyFont="1" applyBorder="1" applyProtection="1">
      <alignment vertical="center"/>
      <protection locked="0"/>
    </xf>
    <xf numFmtId="0" fontId="56" fillId="0" borderId="44" xfId="5" applyFont="1" applyBorder="1" applyProtection="1">
      <alignment vertical="center"/>
      <protection locked="0"/>
    </xf>
    <xf numFmtId="0" fontId="56" fillId="0" borderId="86" xfId="5" applyFont="1" applyBorder="1" applyProtection="1">
      <alignment vertical="center"/>
      <protection locked="0"/>
    </xf>
    <xf numFmtId="0" fontId="56" fillId="0" borderId="73" xfId="5" applyFont="1" applyBorder="1" applyProtection="1">
      <alignment vertical="center"/>
      <protection locked="0"/>
    </xf>
    <xf numFmtId="0" fontId="56" fillId="0" borderId="74" xfId="5" applyFont="1" applyBorder="1" applyProtection="1">
      <alignment vertical="center"/>
    </xf>
    <xf numFmtId="14" fontId="56" fillId="0" borderId="74" xfId="5" applyNumberFormat="1" applyFont="1" applyBorder="1" applyProtection="1">
      <alignment vertical="center"/>
    </xf>
    <xf numFmtId="178" fontId="56" fillId="0" borderId="110" xfId="5" applyNumberFormat="1" applyFont="1" applyBorder="1" applyProtection="1">
      <alignment vertical="center"/>
      <protection locked="0"/>
    </xf>
    <xf numFmtId="0" fontId="56" fillId="0" borderId="44" xfId="5" applyFont="1" applyBorder="1" applyAlignment="1" applyProtection="1">
      <alignment vertical="center" wrapText="1"/>
      <protection locked="0"/>
    </xf>
    <xf numFmtId="49" fontId="56" fillId="0" borderId="73" xfId="5" applyNumberFormat="1" applyFont="1" applyBorder="1" applyAlignment="1" applyProtection="1">
      <alignment horizontal="left" vertical="center"/>
      <protection locked="0"/>
    </xf>
    <xf numFmtId="49" fontId="56" fillId="0" borderId="44" xfId="5" applyNumberFormat="1" applyFont="1" applyBorder="1" applyAlignment="1" applyProtection="1">
      <alignment horizontal="left" vertical="center"/>
      <protection locked="0"/>
    </xf>
    <xf numFmtId="49" fontId="56" fillId="0" borderId="53" xfId="5" applyNumberFormat="1" applyFont="1" applyBorder="1" applyAlignment="1" applyProtection="1">
      <alignment horizontal="left" vertical="center"/>
      <protection locked="0"/>
    </xf>
    <xf numFmtId="0" fontId="56" fillId="0" borderId="110" xfId="5" applyFont="1" applyBorder="1" applyAlignment="1" applyProtection="1">
      <alignment horizontal="left" vertical="center"/>
      <protection locked="0"/>
    </xf>
    <xf numFmtId="0" fontId="56" fillId="0" borderId="44" xfId="5" applyFont="1" applyBorder="1" applyAlignment="1" applyProtection="1">
      <alignment horizontal="left" vertical="center"/>
      <protection locked="0"/>
    </xf>
    <xf numFmtId="0" fontId="56" fillId="0" borderId="86" xfId="5" applyFont="1" applyBorder="1" applyAlignment="1" applyProtection="1">
      <alignment horizontal="left" vertical="center"/>
      <protection locked="0"/>
    </xf>
    <xf numFmtId="0" fontId="6" fillId="7" borderId="11" xfId="5" applyFont="1" applyFill="1" applyBorder="1" applyAlignment="1" applyProtection="1">
      <alignment vertical="center" wrapText="1"/>
    </xf>
    <xf numFmtId="176" fontId="6" fillId="7" borderId="53" xfId="5" applyNumberFormat="1" applyFont="1" applyFill="1" applyBorder="1" applyAlignment="1" applyProtection="1">
      <alignment horizontal="left" vertical="center"/>
    </xf>
    <xf numFmtId="176" fontId="6" fillId="7" borderId="9" xfId="5" applyNumberFormat="1" applyFont="1" applyFill="1" applyBorder="1" applyAlignment="1" applyProtection="1">
      <alignment horizontal="left" vertical="center"/>
    </xf>
    <xf numFmtId="176" fontId="53" fillId="7" borderId="71" xfId="5" applyNumberFormat="1" applyFont="1" applyFill="1" applyBorder="1" applyAlignment="1" applyProtection="1">
      <alignment horizontal="left" vertical="center"/>
    </xf>
    <xf numFmtId="176" fontId="9" fillId="7" borderId="11" xfId="5" applyNumberFormat="1" applyFont="1" applyFill="1" applyBorder="1" applyAlignment="1" applyProtection="1">
      <alignment horizontal="left" vertical="center"/>
    </xf>
    <xf numFmtId="176" fontId="6" fillId="5" borderId="73" xfId="5" applyNumberFormat="1" applyFont="1" applyFill="1" applyBorder="1" applyAlignment="1" applyProtection="1">
      <alignment vertical="center" wrapText="1"/>
    </xf>
    <xf numFmtId="176" fontId="6" fillId="5" borderId="73" xfId="5" applyNumberFormat="1" applyFont="1" applyFill="1" applyBorder="1" applyProtection="1">
      <alignment vertical="center"/>
    </xf>
    <xf numFmtId="176" fontId="6" fillId="5" borderId="17" xfId="5" applyNumberFormat="1" applyFont="1" applyFill="1" applyBorder="1" applyProtection="1">
      <alignment vertical="center"/>
    </xf>
    <xf numFmtId="176" fontId="53" fillId="5" borderId="35" xfId="5" applyNumberFormat="1" applyFont="1" applyFill="1" applyBorder="1" applyProtection="1">
      <alignment vertical="center"/>
    </xf>
    <xf numFmtId="176" fontId="9" fillId="5" borderId="51" xfId="5" applyNumberFormat="1" applyFont="1" applyFill="1" applyBorder="1" applyProtection="1">
      <alignment vertical="center"/>
      <protection locked="0"/>
    </xf>
    <xf numFmtId="176" fontId="6" fillId="10" borderId="110" xfId="5" applyNumberFormat="1" applyFont="1" applyFill="1" applyBorder="1" applyProtection="1">
      <alignment vertical="center"/>
    </xf>
    <xf numFmtId="176" fontId="6" fillId="10" borderId="86" xfId="5" applyNumberFormat="1" applyFont="1" applyFill="1" applyBorder="1" applyAlignment="1" applyProtection="1">
      <alignment vertical="center" wrapText="1"/>
    </xf>
    <xf numFmtId="176" fontId="6" fillId="6" borderId="110" xfId="5" applyNumberFormat="1" applyFont="1" applyFill="1" applyBorder="1" applyProtection="1">
      <alignment vertical="center"/>
    </xf>
    <xf numFmtId="176" fontId="6" fillId="6" borderId="86" xfId="5" applyNumberFormat="1" applyFont="1" applyFill="1" applyBorder="1" applyProtection="1">
      <alignment vertical="center"/>
    </xf>
    <xf numFmtId="176" fontId="6" fillId="6" borderId="149" xfId="5" applyNumberFormat="1" applyFont="1" applyFill="1" applyBorder="1" applyProtection="1">
      <alignment vertical="center"/>
    </xf>
    <xf numFmtId="176" fontId="6" fillId="6" borderId="148" xfId="5" applyNumberFormat="1" applyFont="1" applyFill="1" applyBorder="1" applyProtection="1">
      <alignment vertical="center"/>
    </xf>
    <xf numFmtId="176" fontId="53" fillId="6" borderId="156" xfId="5" applyNumberFormat="1" applyFont="1" applyFill="1" applyBorder="1" applyProtection="1">
      <alignment vertical="center"/>
    </xf>
    <xf numFmtId="176" fontId="53" fillId="6" borderId="145" xfId="5" applyNumberFormat="1" applyFont="1" applyFill="1" applyBorder="1" applyProtection="1">
      <alignment vertical="center"/>
    </xf>
    <xf numFmtId="176" fontId="9" fillId="6" borderId="138" xfId="5" applyNumberFormat="1" applyFont="1" applyFill="1" applyBorder="1" applyProtection="1">
      <alignment vertical="center"/>
    </xf>
    <xf numFmtId="176" fontId="9" fillId="6" borderId="157" xfId="5" applyNumberFormat="1" applyFont="1" applyFill="1" applyBorder="1" applyProtection="1">
      <alignment vertical="center"/>
    </xf>
    <xf numFmtId="176" fontId="9" fillId="6" borderId="158" xfId="5" applyNumberFormat="1" applyFont="1" applyFill="1" applyBorder="1" applyProtection="1">
      <alignment vertical="center"/>
    </xf>
    <xf numFmtId="0" fontId="6" fillId="6" borderId="45" xfId="5" applyFont="1" applyFill="1" applyBorder="1" applyAlignment="1" applyProtection="1">
      <alignment horizontal="center" vertical="center"/>
    </xf>
    <xf numFmtId="0" fontId="6" fillId="6" borderId="39" xfId="5" applyFont="1" applyFill="1" applyBorder="1" applyAlignment="1" applyProtection="1">
      <alignment horizontal="center" vertical="center"/>
    </xf>
    <xf numFmtId="0" fontId="6" fillId="6" borderId="40" xfId="5" applyFont="1" applyFill="1" applyBorder="1" applyAlignment="1" applyProtection="1">
      <alignment horizontal="center" vertical="center"/>
    </xf>
    <xf numFmtId="0" fontId="6" fillId="11" borderId="3" xfId="5" applyFont="1" applyFill="1" applyBorder="1" applyAlignment="1" applyProtection="1">
      <alignment horizontal="center" vertical="center"/>
      <protection locked="0"/>
    </xf>
    <xf numFmtId="0" fontId="6" fillId="9" borderId="53" xfId="5" applyFont="1" applyFill="1" applyBorder="1" applyAlignment="1" applyProtection="1">
      <alignment horizontal="center" vertical="center"/>
    </xf>
    <xf numFmtId="0" fontId="6" fillId="9" borderId="73" xfId="5" applyFont="1" applyFill="1" applyBorder="1" applyAlignment="1" applyProtection="1">
      <alignment horizontal="center" vertical="center"/>
    </xf>
    <xf numFmtId="0" fontId="6" fillId="5" borderId="73" xfId="5" applyFont="1" applyFill="1" applyBorder="1" applyAlignment="1" applyProtection="1">
      <alignment horizontal="center" vertical="center" wrapText="1"/>
    </xf>
    <xf numFmtId="0" fontId="6" fillId="4" borderId="44" xfId="5" applyFont="1" applyFill="1" applyBorder="1" applyAlignment="1" applyProtection="1">
      <alignment horizontal="center" vertical="center" wrapText="1"/>
    </xf>
    <xf numFmtId="0" fontId="6" fillId="6" borderId="44" xfId="5" applyFont="1" applyFill="1" applyBorder="1" applyAlignment="1" applyProtection="1">
      <alignment horizontal="center" vertical="center" wrapText="1"/>
    </xf>
    <xf numFmtId="0" fontId="6" fillId="6" borderId="86" xfId="5" applyFont="1" applyFill="1" applyBorder="1" applyAlignment="1" applyProtection="1">
      <alignment horizontal="center" vertical="center" wrapText="1"/>
    </xf>
    <xf numFmtId="0" fontId="58" fillId="0" borderId="0" xfId="5" applyFont="1" applyFill="1" applyBorder="1" applyAlignment="1" applyProtection="1">
      <alignment horizontal="center" vertical="center"/>
    </xf>
    <xf numFmtId="0" fontId="6" fillId="0" borderId="9" xfId="5" applyFont="1" applyBorder="1" applyAlignment="1" applyProtection="1">
      <alignment horizontal="center" vertical="center"/>
    </xf>
    <xf numFmtId="0" fontId="6" fillId="0" borderId="11" xfId="5" applyFont="1" applyBorder="1" applyAlignment="1" applyProtection="1">
      <alignment horizontal="center" vertical="center"/>
    </xf>
    <xf numFmtId="0" fontId="6" fillId="6" borderId="17" xfId="5" applyFont="1" applyFill="1" applyBorder="1" applyAlignment="1" applyProtection="1">
      <alignment horizontal="center" vertical="center"/>
    </xf>
    <xf numFmtId="0" fontId="6" fillId="6" borderId="21" xfId="5" applyFont="1" applyFill="1" applyBorder="1" applyAlignment="1" applyProtection="1">
      <alignment horizontal="center" vertical="center"/>
    </xf>
    <xf numFmtId="0" fontId="6" fillId="6" borderId="51" xfId="5" applyFont="1" applyFill="1" applyBorder="1" applyAlignment="1" applyProtection="1">
      <alignment horizontal="center" vertical="center"/>
    </xf>
    <xf numFmtId="0" fontId="6" fillId="8" borderId="99" xfId="5" applyFont="1" applyFill="1" applyBorder="1" applyAlignment="1" applyProtection="1">
      <alignment horizontal="center" vertical="center"/>
    </xf>
    <xf numFmtId="0" fontId="6" fillId="8" borderId="109" xfId="5" applyFont="1" applyFill="1" applyBorder="1" applyAlignment="1" applyProtection="1">
      <alignment horizontal="center" vertical="center"/>
    </xf>
    <xf numFmtId="0" fontId="6" fillId="8" borderId="90" xfId="5" applyFont="1" applyFill="1" applyBorder="1" applyAlignment="1" applyProtection="1">
      <alignment horizontal="center" vertical="center"/>
    </xf>
    <xf numFmtId="0" fontId="6" fillId="4" borderId="44" xfId="5" applyFont="1" applyFill="1" applyBorder="1" applyAlignment="1" applyProtection="1">
      <alignment horizontal="center" vertical="center"/>
    </xf>
    <xf numFmtId="0" fontId="6" fillId="4" borderId="99" xfId="5" applyFont="1" applyFill="1" applyBorder="1" applyAlignment="1" applyProtection="1">
      <alignment horizontal="center" vertical="center" wrapText="1"/>
    </xf>
    <xf numFmtId="0" fontId="6" fillId="4" borderId="90" xfId="5" applyFont="1" applyFill="1" applyBorder="1" applyAlignment="1" applyProtection="1">
      <alignment horizontal="center" vertical="center" wrapText="1"/>
    </xf>
    <xf numFmtId="0" fontId="12" fillId="9" borderId="34" xfId="5" applyFont="1" applyFill="1" applyBorder="1" applyAlignment="1" applyProtection="1">
      <alignment horizontal="center" vertical="center"/>
    </xf>
    <xf numFmtId="0" fontId="12" fillId="9" borderId="36" xfId="5" applyFont="1" applyFill="1" applyBorder="1" applyAlignment="1" applyProtection="1">
      <alignment horizontal="center" vertical="center"/>
    </xf>
    <xf numFmtId="0" fontId="12" fillId="9" borderId="37" xfId="5" applyFont="1" applyFill="1" applyBorder="1" applyAlignment="1" applyProtection="1">
      <alignment horizontal="center" vertical="center"/>
    </xf>
    <xf numFmtId="0" fontId="11" fillId="9" borderId="80" xfId="5" applyFont="1" applyFill="1" applyBorder="1" applyAlignment="1" applyProtection="1">
      <alignment horizontal="center" vertical="center"/>
    </xf>
    <xf numFmtId="0" fontId="11" fillId="9" borderId="72" xfId="5" applyFont="1" applyFill="1" applyBorder="1" applyAlignment="1" applyProtection="1">
      <alignment horizontal="center" vertical="center"/>
    </xf>
    <xf numFmtId="0" fontId="11" fillId="9" borderId="81" xfId="5" applyFont="1" applyFill="1" applyBorder="1" applyAlignment="1" applyProtection="1">
      <alignment horizontal="center" vertical="center"/>
    </xf>
    <xf numFmtId="0" fontId="11" fillId="9" borderId="82" xfId="5" applyFont="1" applyFill="1" applyBorder="1" applyAlignment="1" applyProtection="1">
      <alignment horizontal="center" vertical="center"/>
    </xf>
    <xf numFmtId="0" fontId="11" fillId="9" borderId="83" xfId="5" applyFont="1" applyFill="1" applyBorder="1" applyAlignment="1" applyProtection="1">
      <alignment horizontal="center" vertical="center"/>
    </xf>
    <xf numFmtId="0" fontId="10" fillId="9" borderId="82" xfId="5" applyFont="1" applyFill="1" applyBorder="1" applyAlignment="1" applyProtection="1">
      <alignment horizontal="center" vertical="center"/>
    </xf>
    <xf numFmtId="0" fontId="10" fillId="9" borderId="72" xfId="5" applyFont="1" applyFill="1" applyBorder="1" applyAlignment="1" applyProtection="1">
      <alignment horizontal="center" vertical="center"/>
    </xf>
    <xf numFmtId="0" fontId="10" fillId="9" borderId="83" xfId="5" applyFont="1" applyFill="1" applyBorder="1" applyAlignment="1" applyProtection="1">
      <alignment horizontal="center" vertical="center"/>
    </xf>
    <xf numFmtId="0" fontId="10" fillId="9" borderId="73" xfId="5" applyFont="1" applyFill="1" applyBorder="1" applyAlignment="1" applyProtection="1">
      <alignment horizontal="center" vertical="center"/>
    </xf>
    <xf numFmtId="0" fontId="10" fillId="9" borderId="44" xfId="5" applyFont="1" applyFill="1" applyBorder="1" applyAlignment="1" applyProtection="1">
      <alignment horizontal="center" vertical="center"/>
    </xf>
    <xf numFmtId="0" fontId="10" fillId="9" borderId="53" xfId="5" applyFont="1" applyFill="1" applyBorder="1" applyAlignment="1" applyProtection="1">
      <alignment horizontal="center" vertical="center"/>
    </xf>
    <xf numFmtId="0" fontId="8" fillId="4" borderId="44" xfId="5" applyFont="1" applyFill="1" applyBorder="1" applyAlignment="1" applyProtection="1">
      <alignment horizontal="center" vertical="center"/>
    </xf>
    <xf numFmtId="0" fontId="6" fillId="6" borderId="110" xfId="5" applyFont="1" applyFill="1" applyBorder="1" applyAlignment="1" applyProtection="1">
      <alignment horizontal="center" vertical="center" wrapText="1"/>
    </xf>
    <xf numFmtId="0" fontId="56" fillId="0" borderId="53" xfId="5" applyFont="1" applyBorder="1" applyAlignment="1" applyProtection="1">
      <alignment horizontal="left" vertical="center" wrapText="1"/>
      <protection locked="0"/>
    </xf>
    <xf numFmtId="0" fontId="56" fillId="0" borderId="73" xfId="5" applyFont="1" applyBorder="1" applyAlignment="1" applyProtection="1">
      <alignment horizontal="left" vertical="center" wrapText="1"/>
      <protection locked="0"/>
    </xf>
    <xf numFmtId="0" fontId="53" fillId="0" borderId="53" xfId="5" applyFont="1" applyBorder="1" applyAlignment="1" applyProtection="1">
      <alignment horizontal="left" vertical="center" wrapText="1"/>
      <protection locked="0"/>
    </xf>
    <xf numFmtId="0" fontId="53" fillId="0" borderId="73" xfId="5" applyFont="1" applyBorder="1" applyAlignment="1" applyProtection="1">
      <alignment horizontal="left" vertical="center" wrapText="1"/>
      <protection locked="0"/>
    </xf>
    <xf numFmtId="0" fontId="6" fillId="7" borderId="53" xfId="5" applyFont="1" applyFill="1" applyBorder="1" applyAlignment="1" applyProtection="1">
      <alignment horizontal="center" vertical="center" wrapText="1"/>
    </xf>
    <xf numFmtId="0" fontId="10" fillId="9" borderId="153" xfId="5" applyFont="1" applyFill="1" applyBorder="1" applyAlignment="1" applyProtection="1">
      <alignment horizontal="center" vertical="center"/>
    </xf>
    <xf numFmtId="0" fontId="10" fillId="9" borderId="147" xfId="5" applyFont="1" applyFill="1" applyBorder="1" applyAlignment="1" applyProtection="1">
      <alignment horizontal="center" vertical="center"/>
    </xf>
    <xf numFmtId="0" fontId="10" fillId="9" borderId="80" xfId="5" applyFont="1" applyFill="1" applyBorder="1" applyAlignment="1" applyProtection="1">
      <alignment horizontal="center" vertical="center"/>
    </xf>
    <xf numFmtId="0" fontId="10" fillId="9" borderId="81" xfId="5" applyFont="1" applyFill="1" applyBorder="1" applyAlignment="1" applyProtection="1">
      <alignment horizontal="center" vertical="center"/>
    </xf>
    <xf numFmtId="0" fontId="10" fillId="9" borderId="110" xfId="5" applyFont="1" applyFill="1" applyBorder="1" applyAlignment="1" applyProtection="1">
      <alignment horizontal="center" vertical="center"/>
    </xf>
    <xf numFmtId="0" fontId="10" fillId="9" borderId="86" xfId="5" applyFont="1" applyFill="1" applyBorder="1" applyAlignment="1" applyProtection="1">
      <alignment horizontal="center" vertical="center"/>
    </xf>
    <xf numFmtId="0" fontId="18" fillId="0" borderId="12" xfId="0"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49" xfId="0" applyFont="1" applyBorder="1" applyAlignment="1" applyProtection="1">
      <alignment horizontal="center" vertical="center" wrapText="1"/>
    </xf>
    <xf numFmtId="0" fontId="44" fillId="0" borderId="26" xfId="0" applyFont="1" applyBorder="1" applyAlignment="1" applyProtection="1">
      <alignment horizontal="center" vertical="center"/>
    </xf>
    <xf numFmtId="0" fontId="44" fillId="0" borderId="25" xfId="0" applyFont="1" applyBorder="1" applyAlignment="1" applyProtection="1">
      <alignment horizontal="center" vertical="center"/>
    </xf>
    <xf numFmtId="0" fontId="44" fillId="0" borderId="17" xfId="0" applyFont="1" applyBorder="1" applyAlignment="1" applyProtection="1">
      <alignment horizontal="center" vertical="center"/>
    </xf>
    <xf numFmtId="0" fontId="24" fillId="0" borderId="24" xfId="0" applyFont="1" applyBorder="1" applyAlignment="1" applyProtection="1">
      <alignment horizontal="center" vertical="center"/>
    </xf>
    <xf numFmtId="0" fontId="24" fillId="0" borderId="29" xfId="0" applyFont="1" applyBorder="1" applyAlignment="1" applyProtection="1">
      <alignment horizontal="center" vertical="center"/>
    </xf>
    <xf numFmtId="0" fontId="24" fillId="0" borderId="30" xfId="0" applyFont="1" applyBorder="1" applyAlignment="1" applyProtection="1">
      <alignment horizontal="center" vertical="center"/>
    </xf>
    <xf numFmtId="0" fontId="24" fillId="0" borderId="22" xfId="0" applyFont="1" applyBorder="1" applyAlignment="1" applyProtection="1">
      <alignment horizontal="center" vertical="center"/>
    </xf>
    <xf numFmtId="0" fontId="14" fillId="0" borderId="154" xfId="0" applyFont="1" applyBorder="1" applyAlignment="1">
      <alignment horizontal="left" vertical="top" wrapText="1"/>
    </xf>
    <xf numFmtId="0" fontId="14" fillId="0" borderId="0" xfId="0" applyFont="1" applyBorder="1" applyAlignment="1">
      <alignment horizontal="left" vertical="top" wrapText="1"/>
    </xf>
    <xf numFmtId="0" fontId="24" fillId="0" borderId="47" xfId="0" applyFont="1" applyBorder="1" applyAlignment="1" applyProtection="1">
      <alignment horizontal="center" vertical="center"/>
    </xf>
    <xf numFmtId="0" fontId="24" fillId="0" borderId="48" xfId="0" applyFont="1" applyBorder="1" applyAlignment="1" applyProtection="1">
      <alignment horizontal="center" vertical="center"/>
    </xf>
    <xf numFmtId="0" fontId="24" fillId="0" borderId="46" xfId="0" applyFont="1" applyBorder="1" applyAlignment="1" applyProtection="1">
      <alignment horizontal="center" vertical="center"/>
    </xf>
    <xf numFmtId="0" fontId="18" fillId="0" borderId="0" xfId="0" applyFont="1" applyBorder="1" applyAlignment="1" applyProtection="1">
      <alignment horizontal="center" vertical="center" textRotation="255"/>
    </xf>
    <xf numFmtId="0" fontId="19" fillId="0" borderId="3" xfId="0" applyFont="1" applyBorder="1" applyAlignment="1" applyProtection="1">
      <alignment horizontal="center" vertical="center"/>
    </xf>
    <xf numFmtId="0" fontId="19" fillId="0" borderId="33" xfId="0" applyFont="1" applyBorder="1" applyAlignment="1" applyProtection="1">
      <alignment horizontal="center" vertical="center"/>
    </xf>
    <xf numFmtId="0" fontId="24" fillId="2" borderId="94" xfId="0" applyFont="1" applyFill="1" applyBorder="1" applyAlignment="1" applyProtection="1">
      <alignment horizontal="center" vertical="center"/>
    </xf>
    <xf numFmtId="0" fontId="24" fillId="2" borderId="93" xfId="0" applyFont="1" applyFill="1" applyBorder="1" applyAlignment="1" applyProtection="1">
      <alignment horizontal="center" vertical="center"/>
    </xf>
    <xf numFmtId="0" fontId="24" fillId="2" borderId="37" xfId="0" applyFont="1" applyFill="1" applyBorder="1" applyAlignment="1" applyProtection="1">
      <alignment horizontal="center" vertical="center"/>
    </xf>
    <xf numFmtId="0" fontId="19" fillId="0" borderId="10"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3" xfId="0" applyFont="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25" fillId="0" borderId="23" xfId="0" applyFont="1" applyBorder="1" applyAlignment="1" applyProtection="1">
      <alignment horizontal="center"/>
    </xf>
    <xf numFmtId="0" fontId="25" fillId="0" borderId="0" xfId="0" applyFont="1" applyBorder="1" applyAlignment="1" applyProtection="1">
      <alignment horizontal="center"/>
    </xf>
    <xf numFmtId="0" fontId="25" fillId="0" borderId="27" xfId="0" applyFont="1" applyBorder="1" applyAlignment="1" applyProtection="1">
      <alignment horizontal="center"/>
    </xf>
    <xf numFmtId="0" fontId="25" fillId="0" borderId="24" xfId="0" applyFont="1" applyBorder="1" applyAlignment="1" applyProtection="1">
      <alignment horizontal="center"/>
    </xf>
    <xf numFmtId="0" fontId="25" fillId="0" borderId="3" xfId="0" applyFont="1" applyBorder="1" applyAlignment="1" applyProtection="1">
      <alignment horizontal="center"/>
    </xf>
    <xf numFmtId="0" fontId="25" fillId="0" borderId="29" xfId="0" applyFont="1" applyBorder="1" applyAlignment="1" applyProtection="1">
      <alignment horizontal="center"/>
    </xf>
    <xf numFmtId="0" fontId="29" fillId="0" borderId="8" xfId="0" applyFont="1" applyBorder="1" applyAlignment="1" applyProtection="1">
      <alignment horizontal="center" vertical="center" shrinkToFit="1"/>
    </xf>
    <xf numFmtId="0" fontId="29" fillId="0" borderId="89" xfId="0" applyFont="1" applyBorder="1" applyAlignment="1" applyProtection="1">
      <alignment horizontal="center" vertical="center" shrinkToFit="1"/>
    </xf>
    <xf numFmtId="0" fontId="30" fillId="0" borderId="3" xfId="0" applyFont="1" applyBorder="1" applyAlignment="1" applyProtection="1">
      <alignment horizontal="left" vertical="center" shrinkToFit="1"/>
    </xf>
    <xf numFmtId="0" fontId="30" fillId="0" borderId="33" xfId="0" applyFont="1" applyBorder="1" applyAlignment="1" applyProtection="1">
      <alignment horizontal="left" vertical="center" shrinkToFit="1"/>
    </xf>
    <xf numFmtId="0" fontId="24" fillId="2" borderId="34" xfId="0" applyFont="1" applyFill="1" applyBorder="1" applyAlignment="1" applyProtection="1">
      <alignment horizontal="center" vertical="center"/>
    </xf>
    <xf numFmtId="0" fontId="29" fillId="0" borderId="12" xfId="0" applyFont="1" applyBorder="1" applyAlignment="1" applyProtection="1">
      <alignment horizontal="left" vertical="top" wrapText="1"/>
    </xf>
    <xf numFmtId="0" fontId="29" fillId="0" borderId="4" xfId="0" applyFont="1" applyBorder="1" applyAlignment="1" applyProtection="1">
      <alignment horizontal="left" vertical="top"/>
    </xf>
    <xf numFmtId="0" fontId="29" fillId="0" borderId="20" xfId="0" applyFont="1" applyBorder="1" applyAlignment="1" applyProtection="1">
      <alignment horizontal="left" vertical="top"/>
    </xf>
    <xf numFmtId="0" fontId="29" fillId="0" borderId="23" xfId="0" applyFont="1" applyBorder="1" applyAlignment="1" applyProtection="1">
      <alignment horizontal="left" vertical="top"/>
    </xf>
    <xf numFmtId="0" fontId="29" fillId="0" borderId="0" xfId="0" applyFont="1" applyBorder="1" applyAlignment="1" applyProtection="1">
      <alignment horizontal="left" vertical="top"/>
    </xf>
    <xf numFmtId="0" fontId="29" fillId="0" borderId="21" xfId="0" applyFont="1" applyBorder="1" applyAlignment="1" applyProtection="1">
      <alignment horizontal="left" vertical="top"/>
    </xf>
    <xf numFmtId="0" fontId="29" fillId="0" borderId="24" xfId="0" applyFont="1" applyBorder="1" applyAlignment="1" applyProtection="1">
      <alignment horizontal="left" vertical="top"/>
    </xf>
    <xf numFmtId="0" fontId="29" fillId="0" borderId="3" xfId="0" applyFont="1" applyBorder="1" applyAlignment="1" applyProtection="1">
      <alignment horizontal="left" vertical="top"/>
    </xf>
    <xf numFmtId="0" fontId="29" fillId="0" borderId="22" xfId="0" applyFont="1" applyBorder="1" applyAlignment="1" applyProtection="1">
      <alignment horizontal="left" vertical="top"/>
    </xf>
    <xf numFmtId="0" fontId="29" fillId="0" borderId="72" xfId="0" applyFont="1" applyBorder="1" applyAlignment="1" applyProtection="1">
      <alignment horizontal="center" vertical="center"/>
    </xf>
    <xf numFmtId="0" fontId="17" fillId="0" borderId="10" xfId="0" applyFont="1" applyBorder="1" applyAlignment="1" applyProtection="1">
      <alignment horizontal="center" vertical="center"/>
    </xf>
    <xf numFmtId="0" fontId="17" fillId="0" borderId="4"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0" borderId="13" xfId="0" applyFont="1" applyBorder="1" applyAlignment="1" applyProtection="1">
      <alignment horizontal="center" vertical="center"/>
    </xf>
    <xf numFmtId="0" fontId="17" fillId="0" borderId="3" xfId="0" applyFont="1" applyBorder="1" applyAlignment="1" applyProtection="1">
      <alignment horizontal="center" vertical="center"/>
    </xf>
    <xf numFmtId="0" fontId="17" fillId="0" borderId="22" xfId="0" applyFont="1" applyBorder="1" applyAlignment="1" applyProtection="1">
      <alignment horizontal="center" vertical="center"/>
    </xf>
    <xf numFmtId="0" fontId="29" fillId="0" borderId="71" xfId="0" applyFont="1" applyBorder="1" applyAlignment="1" applyProtection="1">
      <alignment horizontal="left" wrapText="1"/>
    </xf>
    <xf numFmtId="0" fontId="29" fillId="0" borderId="36" xfId="0" applyFont="1" applyBorder="1" applyAlignment="1" applyProtection="1">
      <alignment horizontal="left"/>
    </xf>
    <xf numFmtId="0" fontId="29" fillId="0" borderId="35" xfId="0" applyFont="1" applyBorder="1" applyAlignment="1" applyProtection="1">
      <alignment horizontal="left"/>
    </xf>
    <xf numFmtId="0" fontId="24" fillId="0" borderId="57" xfId="0" applyFont="1" applyBorder="1" applyAlignment="1" applyProtection="1">
      <alignment horizontal="center" vertical="center"/>
    </xf>
    <xf numFmtId="0" fontId="24" fillId="0" borderId="76" xfId="0" applyFont="1" applyBorder="1" applyAlignment="1" applyProtection="1">
      <alignment horizontal="center" vertical="center"/>
    </xf>
    <xf numFmtId="0" fontId="24" fillId="0" borderId="77" xfId="0" applyFont="1" applyBorder="1" applyAlignment="1" applyProtection="1">
      <alignment horizontal="center" vertical="center"/>
    </xf>
    <xf numFmtId="0" fontId="24" fillId="0" borderId="78" xfId="0" applyFont="1" applyBorder="1" applyAlignment="1" applyProtection="1">
      <alignment horizontal="center" vertical="center"/>
    </xf>
    <xf numFmtId="0" fontId="24" fillId="0" borderId="26" xfId="0" applyFont="1" applyBorder="1" applyAlignment="1" applyProtection="1">
      <alignment horizontal="center" vertical="center"/>
    </xf>
    <xf numFmtId="0" fontId="24" fillId="0" borderId="25" xfId="0" applyFont="1" applyBorder="1" applyAlignment="1" applyProtection="1">
      <alignment horizontal="center" vertical="center"/>
    </xf>
    <xf numFmtId="0" fontId="24" fillId="0" borderId="23" xfId="0" applyFont="1" applyBorder="1" applyAlignment="1" applyProtection="1">
      <alignment horizontal="center" vertical="center"/>
    </xf>
    <xf numFmtId="0" fontId="24" fillId="0" borderId="27" xfId="0" applyFont="1" applyBorder="1" applyAlignment="1" applyProtection="1">
      <alignment horizontal="center" vertical="center"/>
    </xf>
    <xf numFmtId="0" fontId="24" fillId="0" borderId="28" xfId="0" applyFont="1" applyBorder="1" applyAlignment="1" applyProtection="1">
      <alignment horizontal="center" vertical="center"/>
    </xf>
    <xf numFmtId="0" fontId="24" fillId="0" borderId="17" xfId="0" applyFont="1" applyBorder="1" applyAlignment="1" applyProtection="1">
      <alignment horizontal="center" vertical="center"/>
    </xf>
    <xf numFmtId="0" fontId="24" fillId="0" borderId="9" xfId="0" applyFont="1" applyBorder="1" applyAlignment="1" applyProtection="1">
      <alignment horizontal="center" vertical="center"/>
    </xf>
    <xf numFmtId="0" fontId="0" fillId="0" borderId="9" xfId="0" applyBorder="1" applyAlignment="1" applyProtection="1">
      <alignment horizontal="center" vertical="center"/>
    </xf>
    <xf numFmtId="0" fontId="0" fillId="0" borderId="25" xfId="0" applyBorder="1" applyAlignment="1" applyProtection="1">
      <alignment horizontal="center" vertical="center"/>
    </xf>
    <xf numFmtId="0" fontId="19" fillId="0" borderId="10" xfId="0" applyFont="1" applyBorder="1" applyAlignment="1" applyProtection="1">
      <alignment horizontal="center" vertical="center" textRotation="255"/>
    </xf>
    <xf numFmtId="0" fontId="19" fillId="0" borderId="31" xfId="0" applyFont="1" applyBorder="1" applyAlignment="1" applyProtection="1">
      <alignment horizontal="center" vertical="center" textRotation="255"/>
    </xf>
    <xf numFmtId="0" fontId="19" fillId="0" borderId="14" xfId="0" applyFont="1" applyBorder="1" applyAlignment="1" applyProtection="1">
      <alignment horizontal="center" vertical="center" textRotation="255"/>
    </xf>
    <xf numFmtId="0" fontId="19" fillId="0" borderId="32" xfId="0" applyFont="1" applyBorder="1" applyAlignment="1" applyProtection="1">
      <alignment horizontal="center" vertical="center" textRotation="255"/>
    </xf>
    <xf numFmtId="0" fontId="19" fillId="0" borderId="13" xfId="0" applyFont="1" applyBorder="1" applyAlignment="1" applyProtection="1">
      <alignment horizontal="center" vertical="center" textRotation="255"/>
    </xf>
    <xf numFmtId="0" fontId="19" fillId="0" borderId="33" xfId="0" applyFont="1" applyBorder="1" applyAlignment="1" applyProtection="1">
      <alignment horizontal="center" vertical="center" textRotation="255"/>
    </xf>
    <xf numFmtId="0" fontId="19" fillId="2" borderId="80" xfId="0" applyFont="1" applyFill="1" applyBorder="1" applyAlignment="1" applyProtection="1">
      <alignment horizontal="center" vertical="center"/>
    </xf>
    <xf numFmtId="0" fontId="19" fillId="2" borderId="72" xfId="0" applyFont="1" applyFill="1" applyBorder="1" applyAlignment="1" applyProtection="1">
      <alignment horizontal="center" vertical="center"/>
    </xf>
    <xf numFmtId="0" fontId="19" fillId="2" borderId="81" xfId="0" applyFont="1" applyFill="1" applyBorder="1" applyAlignment="1" applyProtection="1">
      <alignment horizontal="center" vertical="center"/>
    </xf>
    <xf numFmtId="0" fontId="19" fillId="0" borderId="82" xfId="0" applyFont="1" applyBorder="1" applyAlignment="1" applyProtection="1">
      <alignment horizontal="center" vertical="center"/>
    </xf>
    <xf numFmtId="0" fontId="19" fillId="0" borderId="72" xfId="0" applyFont="1" applyBorder="1" applyAlignment="1" applyProtection="1">
      <alignment horizontal="center" vertical="center"/>
    </xf>
    <xf numFmtId="0" fontId="20" fillId="0" borderId="83" xfId="0" applyFont="1" applyBorder="1" applyAlignment="1" applyProtection="1">
      <alignment horizontal="center" vertical="center"/>
    </xf>
    <xf numFmtId="0" fontId="20" fillId="0" borderId="39" xfId="0" applyFont="1" applyBorder="1" applyAlignment="1" applyProtection="1">
      <alignment horizontal="center" vertical="center"/>
    </xf>
    <xf numFmtId="0" fontId="20" fillId="0" borderId="82" xfId="0" applyFont="1" applyBorder="1" applyAlignment="1" applyProtection="1">
      <alignment horizontal="center" vertical="center"/>
    </xf>
    <xf numFmtId="0" fontId="18" fillId="0" borderId="16"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24" fillId="0" borderId="79" xfId="0" applyFont="1" applyBorder="1" applyAlignment="1" applyProtection="1">
      <alignment horizontal="center" vertical="center"/>
    </xf>
    <xf numFmtId="0" fontId="24" fillId="0" borderId="16" xfId="0" applyFont="1" applyBorder="1" applyAlignment="1" applyProtection="1">
      <alignment horizontal="center" vertical="center"/>
    </xf>
    <xf numFmtId="0" fontId="24" fillId="0" borderId="6" xfId="0" applyFont="1" applyBorder="1" applyAlignment="1" applyProtection="1">
      <alignment horizontal="center" vertical="center"/>
    </xf>
    <xf numFmtId="0" fontId="24" fillId="0" borderId="51" xfId="0" applyFont="1" applyBorder="1" applyAlignment="1" applyProtection="1">
      <alignment horizontal="center" vertical="center"/>
    </xf>
    <xf numFmtId="0" fontId="24" fillId="0" borderId="21" xfId="0" applyFont="1" applyBorder="1" applyAlignment="1" applyProtection="1">
      <alignment horizontal="center" vertical="center"/>
    </xf>
    <xf numFmtId="0" fontId="18" fillId="0" borderId="23" xfId="0" applyFont="1" applyBorder="1" applyAlignment="1" applyProtection="1">
      <alignment horizontal="center" vertical="top"/>
    </xf>
    <xf numFmtId="0" fontId="18" fillId="0" borderId="21" xfId="0" applyFont="1" applyBorder="1" applyAlignment="1" applyProtection="1">
      <alignment horizontal="center" vertical="top"/>
    </xf>
    <xf numFmtId="0" fontId="18" fillId="0" borderId="24" xfId="0" applyFont="1" applyBorder="1" applyAlignment="1" applyProtection="1">
      <alignment horizontal="center" vertical="top"/>
    </xf>
    <xf numFmtId="0" fontId="18" fillId="0" borderId="22" xfId="0" applyFont="1" applyBorder="1" applyAlignment="1" applyProtection="1">
      <alignment horizontal="center" vertical="top"/>
    </xf>
    <xf numFmtId="0" fontId="20" fillId="0" borderId="9" xfId="0" applyFont="1" applyBorder="1" applyAlignment="1" applyProtection="1">
      <alignment horizontal="center" vertical="center" wrapText="1"/>
    </xf>
    <xf numFmtId="0" fontId="20" fillId="0" borderId="16" xfId="0" applyFont="1" applyBorder="1" applyAlignment="1" applyProtection="1">
      <alignment horizontal="center" vertical="center" wrapText="1"/>
    </xf>
    <xf numFmtId="0" fontId="20" fillId="0" borderId="17" xfId="0" applyFont="1" applyBorder="1" applyAlignment="1" applyProtection="1">
      <alignment horizontal="center" vertical="center" wrapText="1"/>
    </xf>
    <xf numFmtId="0" fontId="20" fillId="0" borderId="23"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51"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16" xfId="0" applyFont="1" applyBorder="1" applyAlignment="1" applyProtection="1">
      <alignment horizontal="center" vertical="center" wrapText="1"/>
    </xf>
    <xf numFmtId="0" fontId="45" fillId="0" borderId="17" xfId="0" applyFont="1" applyBorder="1" applyAlignment="1" applyProtection="1">
      <alignment horizontal="center" vertical="center" wrapText="1"/>
    </xf>
    <xf numFmtId="0" fontId="45" fillId="0" borderId="23"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21"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6" xfId="0" applyFont="1" applyBorder="1" applyAlignment="1" applyProtection="1">
      <alignment horizontal="center" vertical="center" wrapText="1"/>
    </xf>
    <xf numFmtId="0" fontId="45" fillId="0" borderId="51" xfId="0" applyFont="1" applyBorder="1" applyAlignment="1" applyProtection="1">
      <alignment horizontal="center" vertical="center" wrapText="1"/>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19" fillId="0" borderId="17" xfId="0" applyFont="1" applyBorder="1" applyAlignment="1" applyProtection="1">
      <alignment horizontal="center" vertical="center"/>
    </xf>
    <xf numFmtId="0" fontId="19" fillId="0" borderId="11" xfId="0" applyFont="1" applyBorder="1" applyAlignment="1" applyProtection="1">
      <alignment horizontal="center" vertical="center"/>
    </xf>
    <xf numFmtId="0" fontId="19" fillId="0" borderId="6" xfId="0" applyFont="1" applyBorder="1" applyAlignment="1" applyProtection="1">
      <alignment horizontal="center" vertical="center"/>
    </xf>
    <xf numFmtId="0" fontId="19" fillId="0" borderId="51" xfId="0" applyFont="1" applyBorder="1" applyAlignment="1" applyProtection="1">
      <alignment horizontal="center" vertical="center"/>
    </xf>
    <xf numFmtId="0" fontId="19" fillId="0" borderId="38" xfId="0" applyFont="1" applyBorder="1" applyAlignment="1" applyProtection="1">
      <alignment horizontal="center" vertical="center"/>
    </xf>
    <xf numFmtId="0" fontId="19" fillId="0" borderId="49" xfId="0" applyFont="1" applyBorder="1" applyAlignment="1" applyProtection="1">
      <alignment horizontal="center" vertical="center"/>
    </xf>
    <xf numFmtId="0" fontId="19" fillId="0" borderId="90" xfId="0" applyFont="1" applyBorder="1" applyAlignment="1" applyProtection="1">
      <alignment horizontal="center" vertical="center"/>
    </xf>
    <xf numFmtId="0" fontId="19" fillId="0" borderId="44" xfId="0" applyFont="1" applyBorder="1" applyAlignment="1" applyProtection="1">
      <alignment horizontal="center" vertical="center"/>
    </xf>
    <xf numFmtId="0" fontId="20" fillId="0" borderId="16" xfId="0" applyFont="1" applyBorder="1" applyAlignment="1" applyProtection="1">
      <alignment horizontal="left" vertical="center" wrapText="1"/>
    </xf>
    <xf numFmtId="0" fontId="20" fillId="0" borderId="17" xfId="0" applyFont="1" applyBorder="1" applyAlignment="1" applyProtection="1">
      <alignment horizontal="left" vertical="center" wrapText="1"/>
    </xf>
    <xf numFmtId="0" fontId="24" fillId="0" borderId="92" xfId="0" applyFont="1" applyBorder="1" applyAlignment="1" applyProtection="1">
      <alignment horizontal="center" vertical="center"/>
    </xf>
    <xf numFmtId="0" fontId="20" fillId="0" borderId="6" xfId="0" applyFont="1" applyBorder="1" applyAlignment="1" applyProtection="1">
      <alignment horizontal="left" vertical="center" wrapText="1"/>
    </xf>
    <xf numFmtId="0" fontId="20" fillId="0" borderId="51" xfId="0" applyFont="1" applyBorder="1" applyAlignment="1" applyProtection="1">
      <alignment horizontal="left" vertical="center" wrapText="1"/>
    </xf>
    <xf numFmtId="0" fontId="21" fillId="0" borderId="74" xfId="0" applyFont="1" applyBorder="1" applyAlignment="1" applyProtection="1">
      <alignment horizontal="center" vertical="center"/>
    </xf>
    <xf numFmtId="0" fontId="21" fillId="0" borderId="75" xfId="0" applyFont="1" applyBorder="1" applyAlignment="1" applyProtection="1">
      <alignment horizontal="center" vertical="center"/>
    </xf>
    <xf numFmtId="0" fontId="24" fillId="0" borderId="32" xfId="0" applyFont="1" applyBorder="1" applyAlignment="1" applyProtection="1">
      <alignment horizontal="center" vertical="center"/>
    </xf>
    <xf numFmtId="0" fontId="24" fillId="0" borderId="33" xfId="0" applyFont="1" applyBorder="1" applyAlignment="1" applyProtection="1">
      <alignment horizontal="center" vertical="center"/>
    </xf>
    <xf numFmtId="0" fontId="24" fillId="2" borderId="84" xfId="0" applyFont="1" applyFill="1" applyBorder="1" applyAlignment="1" applyProtection="1">
      <alignment horizontal="center" vertical="center"/>
    </xf>
    <xf numFmtId="0" fontId="24" fillId="2" borderId="55" xfId="0" applyFont="1" applyFill="1" applyBorder="1" applyAlignment="1" applyProtection="1">
      <alignment horizontal="center" vertical="center"/>
    </xf>
    <xf numFmtId="0" fontId="24" fillId="2" borderId="85" xfId="0" applyFont="1" applyFill="1" applyBorder="1" applyAlignment="1" applyProtection="1">
      <alignment horizontal="center" vertical="center"/>
    </xf>
    <xf numFmtId="0" fontId="24" fillId="2" borderId="47"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0" fontId="24" fillId="2" borderId="87" xfId="0" applyFont="1" applyFill="1" applyBorder="1" applyAlignment="1" applyProtection="1">
      <alignment horizontal="center" vertical="center"/>
    </xf>
    <xf numFmtId="0" fontId="24" fillId="2" borderId="88" xfId="0" applyFont="1" applyFill="1" applyBorder="1" applyAlignment="1" applyProtection="1">
      <alignment horizontal="center" vertical="center"/>
    </xf>
    <xf numFmtId="0" fontId="40" fillId="0" borderId="43" xfId="0" applyFont="1" applyBorder="1" applyAlignment="1" applyProtection="1">
      <alignment horizontal="center" vertical="center" shrinkToFit="1"/>
    </xf>
    <xf numFmtId="0" fontId="40" fillId="0" borderId="16" xfId="0" applyFont="1" applyBorder="1" applyAlignment="1" applyProtection="1">
      <alignment horizontal="center" vertical="center" shrinkToFit="1"/>
    </xf>
    <xf numFmtId="0" fontId="40" fillId="0" borderId="17" xfId="0" applyFont="1" applyBorder="1" applyAlignment="1" applyProtection="1">
      <alignment horizontal="center" vertical="center" shrinkToFit="1"/>
    </xf>
    <xf numFmtId="0" fontId="40" fillId="0" borderId="15" xfId="0" applyFont="1" applyBorder="1" applyAlignment="1" applyProtection="1">
      <alignment horizontal="center" vertical="center" shrinkToFit="1"/>
    </xf>
    <xf numFmtId="0" fontId="40" fillId="0" borderId="6" xfId="0" applyFont="1" applyBorder="1" applyAlignment="1" applyProtection="1">
      <alignment horizontal="center" vertical="center" shrinkToFit="1"/>
    </xf>
    <xf numFmtId="0" fontId="40" fillId="0" borderId="51" xfId="0" applyFont="1" applyBorder="1" applyAlignment="1" applyProtection="1">
      <alignment horizontal="center" vertical="center" shrinkToFit="1"/>
    </xf>
    <xf numFmtId="0" fontId="40" fillId="0" borderId="91" xfId="0" applyFont="1" applyBorder="1" applyAlignment="1" applyProtection="1">
      <alignment horizontal="center" vertical="center" shrinkToFit="1"/>
    </xf>
    <xf numFmtId="0" fontId="40" fillId="0" borderId="50" xfId="0" applyFont="1" applyBorder="1" applyAlignment="1" applyProtection="1">
      <alignment horizontal="center" vertical="center" shrinkToFit="1"/>
    </xf>
    <xf numFmtId="0" fontId="40" fillId="0" borderId="73" xfId="0" applyFont="1" applyBorder="1" applyAlignment="1" applyProtection="1">
      <alignment horizontal="center" vertical="center" shrinkToFit="1"/>
    </xf>
    <xf numFmtId="0" fontId="18" fillId="0" borderId="4" xfId="0" applyFont="1" applyBorder="1" applyAlignment="1" applyProtection="1">
      <alignment horizontal="left" vertical="center"/>
    </xf>
    <xf numFmtId="0" fontId="18" fillId="0" borderId="31" xfId="0" applyFont="1" applyBorder="1" applyAlignment="1" applyProtection="1">
      <alignment horizontal="left" vertical="center"/>
    </xf>
    <xf numFmtId="0" fontId="27" fillId="0" borderId="28" xfId="0" applyFont="1" applyBorder="1" applyAlignment="1" applyProtection="1">
      <alignment horizontal="center" vertical="center"/>
    </xf>
    <xf numFmtId="0" fontId="27" fillId="0" borderId="21" xfId="0" applyFont="1" applyBorder="1" applyAlignment="1" applyProtection="1">
      <alignment horizontal="center" vertical="center"/>
    </xf>
    <xf numFmtId="0" fontId="27" fillId="0" borderId="30" xfId="0" applyFont="1" applyBorder="1" applyAlignment="1" applyProtection="1">
      <alignment horizontal="center" vertical="center"/>
    </xf>
    <xf numFmtId="0" fontId="27" fillId="0" borderId="22" xfId="0" applyFont="1" applyBorder="1" applyAlignment="1" applyProtection="1">
      <alignment horizontal="center" vertical="center"/>
    </xf>
    <xf numFmtId="0" fontId="24" fillId="0" borderId="43" xfId="0" applyFont="1" applyBorder="1" applyAlignment="1" applyProtection="1">
      <alignment horizontal="center" vertical="center"/>
    </xf>
    <xf numFmtId="0" fontId="24" fillId="0" borderId="14" xfId="0" applyFont="1" applyBorder="1" applyAlignment="1" applyProtection="1">
      <alignment horizontal="center" vertical="center"/>
    </xf>
    <xf numFmtId="0" fontId="24" fillId="0" borderId="13" xfId="0" applyFont="1" applyBorder="1" applyAlignment="1" applyProtection="1">
      <alignment horizontal="center" vertical="center"/>
    </xf>
    <xf numFmtId="0" fontId="19" fillId="0" borderId="91" xfId="0" applyFont="1" applyBorder="1" applyAlignment="1" applyProtection="1">
      <alignment horizontal="center" vertical="center"/>
    </xf>
    <xf numFmtId="0" fontId="19" fillId="0" borderId="50" xfId="0" applyFont="1" applyBorder="1" applyAlignment="1" applyProtection="1">
      <alignment horizontal="center" vertical="center"/>
    </xf>
    <xf numFmtId="0" fontId="19" fillId="0" borderId="73" xfId="0" applyFont="1" applyBorder="1" applyAlignment="1" applyProtection="1">
      <alignment horizontal="center" vertical="center"/>
    </xf>
    <xf numFmtId="0" fontId="19" fillId="0" borderId="51" xfId="0" applyFont="1" applyFill="1" applyBorder="1" applyAlignment="1">
      <alignment horizontal="center" vertical="center"/>
    </xf>
    <xf numFmtId="0" fontId="19" fillId="0" borderId="90" xfId="0" applyFont="1" applyFill="1" applyBorder="1" applyAlignment="1">
      <alignment horizontal="center" vertical="center"/>
    </xf>
    <xf numFmtId="0" fontId="19" fillId="0" borderId="44" xfId="0" applyFont="1" applyFill="1" applyBorder="1" applyAlignment="1">
      <alignment horizontal="center" vertical="center"/>
    </xf>
    <xf numFmtId="0" fontId="19" fillId="0" borderId="9" xfId="0" applyFont="1" applyBorder="1" applyAlignment="1">
      <alignment horizontal="center" vertical="center"/>
    </xf>
    <xf numFmtId="0" fontId="19" fillId="0" borderId="16" xfId="0" applyFont="1" applyBorder="1" applyAlignment="1">
      <alignment horizontal="center" vertical="center"/>
    </xf>
    <xf numFmtId="0" fontId="19" fillId="0" borderId="38" xfId="0" applyFont="1" applyBorder="1" applyAlignment="1">
      <alignment horizontal="center" vertical="center"/>
    </xf>
    <xf numFmtId="0" fontId="19" fillId="0" borderId="11" xfId="0" applyFont="1" applyBorder="1" applyAlignment="1">
      <alignment horizontal="center" vertical="center"/>
    </xf>
    <xf numFmtId="0" fontId="19" fillId="0" borderId="6" xfId="0" applyFont="1" applyBorder="1" applyAlignment="1">
      <alignment horizontal="center" vertical="center"/>
    </xf>
    <xf numFmtId="0" fontId="19" fillId="0" borderId="49" xfId="0" applyFont="1" applyBorder="1" applyAlignment="1">
      <alignment horizontal="center" vertical="center"/>
    </xf>
    <xf numFmtId="0" fontId="24" fillId="0" borderId="23"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4" xfId="0" applyFont="1" applyBorder="1" applyAlignment="1" applyProtection="1">
      <alignment horizontal="center" vertical="center"/>
      <protection locked="0"/>
    </xf>
    <xf numFmtId="0" fontId="24" fillId="0" borderId="29" xfId="0" applyFont="1" applyBorder="1" applyAlignment="1" applyProtection="1">
      <alignment horizontal="center" vertical="center"/>
      <protection locked="0"/>
    </xf>
    <xf numFmtId="0" fontId="19" fillId="0" borderId="53" xfId="0" applyFont="1" applyBorder="1" applyAlignment="1" applyProtection="1">
      <alignment horizontal="center" vertical="center"/>
    </xf>
    <xf numFmtId="0" fontId="19" fillId="0" borderId="52" xfId="0" applyFont="1" applyBorder="1" applyAlignment="1" applyProtection="1">
      <alignment horizontal="center" vertical="center"/>
    </xf>
    <xf numFmtId="0" fontId="43" fillId="0" borderId="69" xfId="0" applyFont="1" applyBorder="1" applyAlignment="1" applyProtection="1">
      <alignment horizontal="center" vertical="center" shrinkToFit="1"/>
    </xf>
    <xf numFmtId="0" fontId="43" fillId="0" borderId="2" xfId="0" applyFont="1" applyBorder="1" applyAlignment="1" applyProtection="1">
      <alignment horizontal="center" vertical="center" shrinkToFit="1"/>
    </xf>
    <xf numFmtId="0" fontId="43" fillId="0" borderId="23" xfId="0" applyFont="1" applyBorder="1" applyAlignment="1" applyProtection="1">
      <alignment horizontal="center" vertical="center" shrinkToFit="1"/>
    </xf>
    <xf numFmtId="0" fontId="43" fillId="0" borderId="0" xfId="0" applyFont="1" applyBorder="1" applyAlignment="1" applyProtection="1">
      <alignment horizontal="center" vertical="center" shrinkToFit="1"/>
    </xf>
    <xf numFmtId="0" fontId="43" fillId="0" borderId="24" xfId="0" applyFont="1" applyBorder="1" applyAlignment="1" applyProtection="1">
      <alignment horizontal="center" vertical="center" shrinkToFit="1"/>
    </xf>
    <xf numFmtId="0" fontId="43" fillId="0" borderId="3" xfId="0" applyFont="1" applyBorder="1" applyAlignment="1" applyProtection="1">
      <alignment horizontal="center" vertical="center" shrinkToFit="1"/>
    </xf>
    <xf numFmtId="0" fontId="29" fillId="0" borderId="8" xfId="0" applyNumberFormat="1" applyFont="1" applyBorder="1" applyAlignment="1" applyProtection="1">
      <alignment horizontal="center" vertical="center" shrinkToFit="1"/>
    </xf>
    <xf numFmtId="0" fontId="29" fillId="0" borderId="89" xfId="0" applyNumberFormat="1" applyFont="1" applyBorder="1" applyAlignment="1" applyProtection="1">
      <alignment horizontal="center" vertical="center" shrinkToFit="1"/>
    </xf>
    <xf numFmtId="0" fontId="19" fillId="0" borderId="10" xfId="0" applyFont="1" applyFill="1" applyBorder="1" applyAlignment="1">
      <alignment horizontal="center" vertical="center" textRotation="255"/>
    </xf>
    <xf numFmtId="0" fontId="19" fillId="0" borderId="31" xfId="0" applyFont="1" applyFill="1" applyBorder="1" applyAlignment="1">
      <alignment horizontal="center" vertical="center" textRotation="255"/>
    </xf>
    <xf numFmtId="0" fontId="19" fillId="0" borderId="14" xfId="0" applyFont="1" applyFill="1" applyBorder="1" applyAlignment="1">
      <alignment horizontal="center" vertical="center" textRotation="255"/>
    </xf>
    <xf numFmtId="0" fontId="19" fillId="0" borderId="32" xfId="0" applyFont="1" applyFill="1" applyBorder="1" applyAlignment="1">
      <alignment horizontal="center" vertical="center" textRotation="255"/>
    </xf>
    <xf numFmtId="0" fontId="19" fillId="0" borderId="13" xfId="0" applyFont="1" applyFill="1" applyBorder="1" applyAlignment="1">
      <alignment horizontal="center" vertical="center" textRotation="255"/>
    </xf>
    <xf numFmtId="0" fontId="19" fillId="0" borderId="33" xfId="0" applyFont="1" applyFill="1" applyBorder="1" applyAlignment="1">
      <alignment horizontal="center" vertical="center" textRotation="255"/>
    </xf>
    <xf numFmtId="0" fontId="18" fillId="0" borderId="11" xfId="0" applyFont="1" applyBorder="1" applyAlignment="1" applyProtection="1">
      <alignment horizontal="center" vertical="center" wrapText="1"/>
      <protection locked="0"/>
    </xf>
    <xf numFmtId="0" fontId="18" fillId="0" borderId="6"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19" fillId="2" borderId="80" xfId="0" applyFont="1" applyFill="1" applyBorder="1" applyAlignment="1">
      <alignment horizontal="center" vertical="center"/>
    </xf>
    <xf numFmtId="0" fontId="19" fillId="2" borderId="72" xfId="0" applyFont="1" applyFill="1" applyBorder="1" applyAlignment="1">
      <alignment horizontal="center" vertical="center"/>
    </xf>
    <xf numFmtId="0" fontId="19" fillId="2" borderId="81" xfId="0" applyFont="1" applyFill="1" applyBorder="1" applyAlignment="1">
      <alignment horizontal="center" vertical="center"/>
    </xf>
    <xf numFmtId="0" fontId="19" fillId="0" borderId="82" xfId="0" applyFont="1" applyFill="1" applyBorder="1" applyAlignment="1">
      <alignment horizontal="center" vertical="center"/>
    </xf>
    <xf numFmtId="0" fontId="19" fillId="0" borderId="72" xfId="0" applyFont="1" applyFill="1" applyBorder="1" applyAlignment="1">
      <alignment horizontal="center" vertical="center"/>
    </xf>
    <xf numFmtId="0" fontId="42" fillId="0" borderId="0" xfId="0" applyFont="1" applyBorder="1" applyAlignment="1" applyProtection="1">
      <alignment horizontal="center" vertical="center" textRotation="255"/>
      <protection locked="0"/>
    </xf>
    <xf numFmtId="0" fontId="17" fillId="0" borderId="10" xfId="0" applyFont="1" applyBorder="1" applyAlignment="1">
      <alignment horizontal="center" vertical="center"/>
    </xf>
    <xf numFmtId="0" fontId="17" fillId="0" borderId="4" xfId="0" applyFont="1" applyBorder="1" applyAlignment="1">
      <alignment horizontal="center" vertical="center"/>
    </xf>
    <xf numFmtId="0" fontId="17" fillId="0" borderId="20" xfId="0" applyFont="1" applyBorder="1" applyAlignment="1">
      <alignment horizontal="center" vertical="center"/>
    </xf>
    <xf numFmtId="0" fontId="17" fillId="0" borderId="13" xfId="0" applyFont="1" applyBorder="1" applyAlignment="1">
      <alignment horizontal="center" vertical="center"/>
    </xf>
    <xf numFmtId="0" fontId="17" fillId="0" borderId="3" xfId="0" applyFont="1" applyBorder="1" applyAlignment="1">
      <alignment horizontal="center" vertical="center"/>
    </xf>
    <xf numFmtId="0" fontId="17" fillId="0" borderId="22" xfId="0" applyFont="1" applyBorder="1" applyAlignment="1">
      <alignment horizontal="center" vertical="center"/>
    </xf>
    <xf numFmtId="0" fontId="19" fillId="0" borderId="53" xfId="0" applyFont="1" applyBorder="1" applyAlignment="1">
      <alignment horizontal="center" vertical="center"/>
    </xf>
    <xf numFmtId="0" fontId="19" fillId="0" borderId="50" xfId="0" applyFont="1" applyBorder="1" applyAlignment="1">
      <alignment horizontal="center" vertical="center"/>
    </xf>
    <xf numFmtId="0" fontId="19" fillId="0" borderId="52" xfId="0" applyFont="1" applyBorder="1" applyAlignment="1">
      <alignment horizontal="center" vertical="center"/>
    </xf>
    <xf numFmtId="0" fontId="19" fillId="0" borderId="16" xfId="0" applyFont="1" applyBorder="1" applyAlignment="1" applyProtection="1">
      <alignment horizontal="left" vertical="center"/>
    </xf>
    <xf numFmtId="0" fontId="19" fillId="0" borderId="17" xfId="0" applyFont="1" applyBorder="1" applyAlignment="1" applyProtection="1">
      <alignment horizontal="left" vertical="center"/>
    </xf>
    <xf numFmtId="0" fontId="19" fillId="0" borderId="0" xfId="0" applyFont="1" applyBorder="1" applyAlignment="1" applyProtection="1">
      <alignment horizontal="left" vertical="center"/>
    </xf>
    <xf numFmtId="0" fontId="19" fillId="0" borderId="21" xfId="0" applyFont="1" applyBorder="1" applyAlignment="1" applyProtection="1">
      <alignment horizontal="left" vertical="center"/>
    </xf>
    <xf numFmtId="0" fontId="19" fillId="0" borderId="3" xfId="0" applyFont="1" applyBorder="1" applyAlignment="1" applyProtection="1">
      <alignment horizontal="left" vertical="center"/>
    </xf>
    <xf numFmtId="0" fontId="19" fillId="0" borderId="22" xfId="0" applyFont="1" applyBorder="1" applyAlignment="1" applyProtection="1">
      <alignment horizontal="left" vertical="center"/>
    </xf>
    <xf numFmtId="0" fontId="24" fillId="2" borderId="35" xfId="0" applyFont="1" applyFill="1" applyBorder="1" applyAlignment="1" applyProtection="1">
      <alignment horizontal="center" vertical="center"/>
    </xf>
    <xf numFmtId="0" fontId="24" fillId="2" borderId="71" xfId="0" applyFont="1" applyFill="1" applyBorder="1" applyAlignment="1" applyProtection="1">
      <alignment horizontal="center" vertical="center"/>
    </xf>
    <xf numFmtId="0" fontId="19" fillId="0" borderId="91" xfId="0" applyFont="1" applyFill="1" applyBorder="1" applyAlignment="1">
      <alignment horizontal="center" vertical="center"/>
    </xf>
    <xf numFmtId="0" fontId="19" fillId="0" borderId="50" xfId="0" applyFont="1" applyFill="1" applyBorder="1" applyAlignment="1">
      <alignment horizontal="center" vertical="center"/>
    </xf>
    <xf numFmtId="0" fontId="19" fillId="0" borderId="73" xfId="0" applyFont="1" applyFill="1" applyBorder="1" applyAlignment="1">
      <alignment horizontal="center" vertical="center"/>
    </xf>
    <xf numFmtId="0" fontId="24" fillId="0" borderId="43" xfId="0" applyFont="1" applyBorder="1" applyAlignment="1" applyProtection="1">
      <alignment horizontal="center" vertical="center"/>
      <protection locked="0"/>
    </xf>
    <xf numFmtId="0" fontId="24" fillId="0" borderId="25"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8" xfId="0" applyFont="1" applyBorder="1" applyAlignment="1" applyProtection="1">
      <alignment horizontal="center" vertical="center"/>
      <protection locked="0"/>
    </xf>
    <xf numFmtId="0" fontId="24" fillId="0" borderId="30" xfId="0" applyFont="1" applyBorder="1" applyAlignment="1" applyProtection="1">
      <alignment horizontal="center" vertical="center"/>
      <protection locked="0"/>
    </xf>
    <xf numFmtId="0" fontId="24" fillId="0" borderId="17" xfId="0" applyFont="1" applyBorder="1" applyAlignment="1" applyProtection="1">
      <alignment horizontal="center" vertical="center"/>
      <protection locked="0"/>
    </xf>
    <xf numFmtId="0" fontId="24" fillId="0" borderId="21"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17" fillId="0" borderId="9" xfId="0" applyFont="1" applyBorder="1" applyAlignment="1">
      <alignment horizontal="center" vertical="center"/>
    </xf>
    <xf numFmtId="0" fontId="17" fillId="0" borderId="17" xfId="0" applyFont="1" applyBorder="1" applyAlignment="1">
      <alignment horizontal="center" vertical="center"/>
    </xf>
    <xf numFmtId="0" fontId="17" fillId="0" borderId="23" xfId="0" applyFont="1" applyBorder="1" applyAlignment="1">
      <alignment horizontal="center" vertical="center"/>
    </xf>
    <xf numFmtId="0" fontId="17" fillId="0" borderId="21" xfId="0" applyFont="1" applyBorder="1" applyAlignment="1">
      <alignment horizontal="center" vertical="center"/>
    </xf>
    <xf numFmtId="0" fontId="17" fillId="0" borderId="24" xfId="0" applyFont="1" applyBorder="1" applyAlignment="1">
      <alignment horizontal="center" vertical="center"/>
    </xf>
    <xf numFmtId="0" fontId="24" fillId="0" borderId="9" xfId="0" applyFont="1" applyBorder="1" applyAlignment="1" applyProtection="1">
      <alignment horizontal="center" vertical="center"/>
      <protection locked="0"/>
    </xf>
    <xf numFmtId="179" fontId="55" fillId="0" borderId="2" xfId="0" applyNumberFormat="1" applyFont="1" applyBorder="1" applyAlignment="1" applyProtection="1">
      <alignment horizontal="center" vertical="center" shrinkToFit="1"/>
    </xf>
    <xf numFmtId="0" fontId="40" fillId="0" borderId="43" xfId="0" applyFont="1" applyBorder="1" applyAlignment="1" applyProtection="1">
      <alignment horizontal="center" vertical="center" shrinkToFit="1"/>
      <protection locked="0"/>
    </xf>
    <xf numFmtId="0" fontId="40" fillId="0" borderId="16" xfId="0" applyFont="1" applyBorder="1" applyAlignment="1" applyProtection="1">
      <alignment horizontal="center" vertical="center" shrinkToFit="1"/>
      <protection locked="0"/>
    </xf>
    <xf numFmtId="0" fontId="40" fillId="0" borderId="17" xfId="0" applyFont="1" applyBorder="1" applyAlignment="1" applyProtection="1">
      <alignment horizontal="center" vertical="center" shrinkToFit="1"/>
      <protection locked="0"/>
    </xf>
    <xf numFmtId="0" fontId="40" fillId="0" borderId="15" xfId="0" applyFont="1" applyBorder="1" applyAlignment="1" applyProtection="1">
      <alignment horizontal="center" vertical="center" shrinkToFit="1"/>
      <protection locked="0"/>
    </xf>
    <xf numFmtId="0" fontId="40" fillId="0" borderId="6" xfId="0" applyFont="1" applyBorder="1" applyAlignment="1" applyProtection="1">
      <alignment horizontal="center" vertical="center" shrinkToFit="1"/>
      <protection locked="0"/>
    </xf>
    <xf numFmtId="0" fontId="40" fillId="0" borderId="51" xfId="0" applyFont="1" applyBorder="1" applyAlignment="1" applyProtection="1">
      <alignment horizontal="center" vertical="center" shrinkToFit="1"/>
      <protection locked="0"/>
    </xf>
    <xf numFmtId="0" fontId="19" fillId="0" borderId="2" xfId="0" applyFont="1" applyBorder="1" applyAlignment="1">
      <alignment horizontal="center" vertical="center"/>
    </xf>
    <xf numFmtId="0" fontId="19" fillId="0" borderId="70" xfId="0" applyFont="1" applyBorder="1" applyAlignment="1">
      <alignment horizontal="center" vertical="center"/>
    </xf>
    <xf numFmtId="0" fontId="19" fillId="0" borderId="0" xfId="0" applyFont="1" applyBorder="1" applyAlignment="1">
      <alignment horizontal="center" vertical="center"/>
    </xf>
    <xf numFmtId="0" fontId="19" fillId="0" borderId="21" xfId="0" applyFont="1" applyBorder="1" applyAlignment="1">
      <alignment horizontal="center" vertical="center"/>
    </xf>
    <xf numFmtId="0" fontId="19" fillId="0" borderId="3" xfId="0" applyFont="1" applyBorder="1" applyAlignment="1">
      <alignment horizontal="center" vertical="center"/>
    </xf>
    <xf numFmtId="0" fontId="19" fillId="0" borderId="22" xfId="0" applyFont="1" applyBorder="1" applyAlignment="1">
      <alignment horizontal="center" vertical="center"/>
    </xf>
    <xf numFmtId="179" fontId="55" fillId="0" borderId="2" xfId="0" applyNumberFormat="1" applyFont="1" applyBorder="1" applyAlignment="1" applyProtection="1">
      <alignment horizontal="left" vertical="center" shrinkToFit="1"/>
    </xf>
    <xf numFmtId="0" fontId="18" fillId="0" borderId="23" xfId="0" applyFont="1" applyBorder="1" applyAlignment="1">
      <alignment horizontal="center" vertical="top"/>
    </xf>
    <xf numFmtId="0" fontId="18" fillId="0" borderId="21" xfId="0" applyFont="1" applyBorder="1" applyAlignment="1">
      <alignment horizontal="center" vertical="top"/>
    </xf>
    <xf numFmtId="0" fontId="18" fillId="0" borderId="24" xfId="0" applyFont="1" applyBorder="1" applyAlignment="1">
      <alignment horizontal="center" vertical="top"/>
    </xf>
    <xf numFmtId="0" fontId="18" fillId="0" borderId="22" xfId="0" applyFont="1" applyBorder="1" applyAlignment="1">
      <alignment horizontal="center" vertical="top"/>
    </xf>
    <xf numFmtId="0" fontId="40" fillId="0" borderId="91" xfId="0" applyFont="1" applyBorder="1" applyAlignment="1" applyProtection="1">
      <alignment horizontal="center" vertical="center" shrinkToFit="1"/>
      <protection locked="0"/>
    </xf>
    <xf numFmtId="0" fontId="40" fillId="0" borderId="50" xfId="0" applyFont="1" applyBorder="1" applyAlignment="1" applyProtection="1">
      <alignment horizontal="center" vertical="center" shrinkToFit="1"/>
      <protection locked="0"/>
    </xf>
    <xf numFmtId="0" fontId="40" fillId="0" borderId="73" xfId="0" applyFont="1" applyBorder="1" applyAlignment="1" applyProtection="1">
      <alignment horizontal="center" vertical="center" shrinkToFit="1"/>
      <protection locked="0"/>
    </xf>
    <xf numFmtId="0" fontId="20" fillId="0" borderId="9"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1"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6" xfId="0" applyFont="1" applyBorder="1" applyAlignment="1">
      <alignment horizontal="center" vertical="center" wrapText="1"/>
    </xf>
    <xf numFmtId="0" fontId="45" fillId="0" borderId="17" xfId="0" applyFont="1" applyBorder="1" applyAlignment="1">
      <alignment horizontal="center" vertical="center" wrapText="1"/>
    </xf>
    <xf numFmtId="0" fontId="45" fillId="0" borderId="23"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21"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51" xfId="0" applyFont="1" applyBorder="1" applyAlignment="1">
      <alignment horizontal="center" vertical="center" wrapText="1"/>
    </xf>
    <xf numFmtId="0" fontId="19" fillId="0" borderId="17" xfId="0" applyFont="1" applyBorder="1" applyAlignment="1">
      <alignment horizontal="center" vertical="center"/>
    </xf>
    <xf numFmtId="0" fontId="19" fillId="0" borderId="51" xfId="0" applyFont="1" applyBorder="1" applyAlignment="1">
      <alignment horizontal="center" vertical="center"/>
    </xf>
    <xf numFmtId="0" fontId="19" fillId="0" borderId="0" xfId="0" applyFont="1" applyBorder="1" applyAlignment="1" applyProtection="1">
      <alignment horizontal="center" vertical="center"/>
    </xf>
    <xf numFmtId="0" fontId="19" fillId="0" borderId="32" xfId="0" applyFont="1" applyBorder="1" applyAlignment="1" applyProtection="1">
      <alignment horizontal="center" vertical="center"/>
    </xf>
    <xf numFmtId="0" fontId="18" fillId="0" borderId="4" xfId="0" applyFont="1" applyBorder="1" applyAlignment="1" applyProtection="1">
      <alignment vertical="center" shrinkToFit="1"/>
    </xf>
    <xf numFmtId="0" fontId="18" fillId="0" borderId="31" xfId="0" applyFont="1" applyBorder="1" applyAlignment="1" applyProtection="1">
      <alignment vertical="center" shrinkToFit="1"/>
    </xf>
    <xf numFmtId="0" fontId="18" fillId="0" borderId="8" xfId="0" applyFont="1" applyBorder="1" applyAlignment="1" applyProtection="1">
      <alignment horizontal="center" vertical="center" shrinkToFit="1"/>
      <protection locked="0"/>
    </xf>
    <xf numFmtId="0" fontId="18" fillId="0" borderId="89" xfId="0" applyFont="1" applyBorder="1" applyAlignment="1" applyProtection="1">
      <alignment horizontal="center" vertical="center" shrinkToFit="1"/>
      <protection locked="0"/>
    </xf>
    <xf numFmtId="0" fontId="20" fillId="0" borderId="83" xfId="0" applyFont="1" applyBorder="1" applyAlignment="1">
      <alignment horizontal="center" vertical="center"/>
    </xf>
    <xf numFmtId="0" fontId="20" fillId="0" borderId="39" xfId="0" applyFont="1" applyBorder="1" applyAlignment="1">
      <alignment horizontal="center" vertical="center"/>
    </xf>
    <xf numFmtId="0" fontId="20" fillId="0" borderId="82" xfId="0" applyFont="1" applyBorder="1" applyAlignment="1">
      <alignment horizontal="center" vertical="center"/>
    </xf>
    <xf numFmtId="0" fontId="18" fillId="0" borderId="1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49" xfId="0" applyFont="1" applyBorder="1" applyAlignment="1">
      <alignment horizontal="center" vertical="center" wrapText="1"/>
    </xf>
    <xf numFmtId="0" fontId="21" fillId="0" borderId="0" xfId="0" applyFont="1" applyBorder="1" applyAlignment="1" applyProtection="1">
      <alignment horizontal="center" vertical="center"/>
      <protection locked="0"/>
    </xf>
    <xf numFmtId="0" fontId="21" fillId="0" borderId="27" xfId="0" applyFont="1" applyBorder="1" applyAlignment="1" applyProtection="1">
      <alignment horizontal="center" vertical="center"/>
      <protection locked="0"/>
    </xf>
    <xf numFmtId="0" fontId="21" fillId="0" borderId="3" xfId="0" applyFont="1" applyBorder="1" applyAlignment="1" applyProtection="1">
      <alignment horizontal="center" vertical="center"/>
      <protection locked="0"/>
    </xf>
    <xf numFmtId="0" fontId="21" fillId="0" borderId="29" xfId="0" applyFont="1" applyBorder="1" applyAlignment="1" applyProtection="1">
      <alignment horizontal="center" vertical="center"/>
      <protection locked="0"/>
    </xf>
    <xf numFmtId="0" fontId="21" fillId="0" borderId="28" xfId="0" applyFont="1" applyBorder="1" applyAlignment="1" applyProtection="1">
      <alignment horizontal="center" vertical="center"/>
      <protection locked="0"/>
    </xf>
    <xf numFmtId="0" fontId="21" fillId="0" borderId="21" xfId="0" applyFont="1" applyBorder="1" applyAlignment="1" applyProtection="1">
      <alignment horizontal="center" vertical="center"/>
      <protection locked="0"/>
    </xf>
    <xf numFmtId="0" fontId="21" fillId="0" borderId="30" xfId="0" applyFont="1" applyBorder="1" applyAlignment="1" applyProtection="1">
      <alignment horizontal="center" vertical="center"/>
      <protection locked="0"/>
    </xf>
    <xf numFmtId="0" fontId="21" fillId="0" borderId="22" xfId="0" applyFont="1" applyBorder="1" applyAlignment="1" applyProtection="1">
      <alignment horizontal="center" vertical="center"/>
      <protection locked="0"/>
    </xf>
    <xf numFmtId="0" fontId="18" fillId="0" borderId="24"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9" fillId="2" borderId="34" xfId="0" applyFont="1" applyFill="1" applyBorder="1" applyAlignment="1">
      <alignment horizontal="center" vertical="center"/>
    </xf>
    <xf numFmtId="0" fontId="19" fillId="2" borderId="36" xfId="0" applyFont="1" applyFill="1" applyBorder="1" applyAlignment="1">
      <alignment horizontal="center" vertical="center"/>
    </xf>
    <xf numFmtId="0" fontId="19" fillId="2" borderId="37" xfId="0" applyFont="1" applyFill="1" applyBorder="1" applyAlignment="1">
      <alignment horizontal="center" vertical="center"/>
    </xf>
    <xf numFmtId="0" fontId="18" fillId="0" borderId="9" xfId="0" applyFont="1" applyBorder="1" applyAlignment="1" applyProtection="1">
      <alignment horizontal="center" vertical="center" wrapText="1"/>
    </xf>
    <xf numFmtId="0" fontId="18" fillId="0" borderId="23" xfId="0" applyFont="1" applyBorder="1" applyAlignment="1" applyProtection="1">
      <alignment horizontal="center" vertical="center" wrapText="1"/>
    </xf>
    <xf numFmtId="0" fontId="21" fillId="0" borderId="23"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24" fillId="0" borderId="57" xfId="0" applyFont="1" applyBorder="1" applyAlignment="1" applyProtection="1">
      <alignment horizontal="center" vertical="center"/>
      <protection locked="0"/>
    </xf>
    <xf numFmtId="0" fontId="24" fillId="0" borderId="76" xfId="0" applyFont="1" applyBorder="1" applyAlignment="1" applyProtection="1">
      <alignment horizontal="center" vertical="center"/>
      <protection locked="0"/>
    </xf>
    <xf numFmtId="0" fontId="24" fillId="0" borderId="92" xfId="0" applyFont="1" applyBorder="1" applyAlignment="1" applyProtection="1">
      <alignment horizontal="center" vertical="center"/>
      <protection locked="0"/>
    </xf>
    <xf numFmtId="0" fontId="24" fillId="0" borderId="79" xfId="0" applyFont="1" applyBorder="1" applyAlignment="1" applyProtection="1">
      <alignment horizontal="center" vertical="center"/>
      <protection locked="0"/>
    </xf>
    <xf numFmtId="0" fontId="18" fillId="0" borderId="9" xfId="0" applyFont="1" applyBorder="1" applyAlignment="1" applyProtection="1">
      <alignment horizontal="center" vertical="center" wrapText="1"/>
      <protection locked="0"/>
    </xf>
    <xf numFmtId="0" fontId="18" fillId="0" borderId="16" xfId="0" applyFont="1" applyBorder="1" applyAlignment="1" applyProtection="1">
      <alignment horizontal="center" vertical="center" wrapText="1"/>
      <protection locked="0"/>
    </xf>
    <xf numFmtId="0" fontId="29" fillId="0" borderId="72" xfId="0" applyFont="1" applyBorder="1" applyAlignment="1">
      <alignment horizontal="center" vertical="center"/>
    </xf>
    <xf numFmtId="0" fontId="0" fillId="0" borderId="76" xfId="0" applyBorder="1" applyAlignment="1" applyProtection="1">
      <alignment horizontal="center" vertical="center"/>
    </xf>
    <xf numFmtId="0" fontId="44" fillId="0" borderId="76" xfId="0" applyFont="1" applyBorder="1" applyAlignment="1" applyProtection="1">
      <alignment horizontal="right" vertical="center"/>
    </xf>
    <xf numFmtId="0" fontId="44" fillId="0" borderId="96" xfId="0" applyFont="1" applyBorder="1" applyAlignment="1" applyProtection="1">
      <alignment horizontal="right" vertical="center"/>
    </xf>
    <xf numFmtId="0" fontId="24" fillId="0" borderId="78" xfId="0" applyFont="1" applyBorder="1" applyAlignment="1" applyProtection="1">
      <alignment horizontal="center" vertical="center"/>
      <protection locked="0"/>
    </xf>
    <xf numFmtId="0" fontId="24" fillId="0" borderId="96" xfId="0" applyFont="1" applyBorder="1" applyAlignment="1" applyProtection="1">
      <alignment horizontal="center" vertical="center"/>
      <protection locked="0"/>
    </xf>
    <xf numFmtId="0" fontId="24" fillId="0" borderId="97" xfId="0" applyFont="1" applyBorder="1" applyAlignment="1" applyProtection="1">
      <alignment horizontal="center" vertical="center"/>
      <protection locked="0"/>
    </xf>
    <xf numFmtId="0" fontId="0" fillId="0" borderId="57" xfId="0" applyBorder="1" applyAlignment="1" applyProtection="1">
      <alignment horizontal="center" vertical="center"/>
    </xf>
    <xf numFmtId="0" fontId="24" fillId="0" borderId="77"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24" fillId="0" borderId="6" xfId="0" applyFont="1" applyBorder="1" applyAlignment="1" applyProtection="1">
      <alignment horizontal="center" vertical="center"/>
      <protection locked="0"/>
    </xf>
    <xf numFmtId="0" fontId="24" fillId="0" borderId="51" xfId="0" applyFont="1" applyBorder="1" applyAlignment="1" applyProtection="1">
      <alignment horizontal="center" vertical="center"/>
      <protection locked="0"/>
    </xf>
    <xf numFmtId="0" fontId="19" fillId="0" borderId="10"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22" xfId="0" applyFont="1" applyBorder="1" applyAlignment="1">
      <alignment horizontal="center" vertical="center" wrapText="1"/>
    </xf>
    <xf numFmtId="0" fontId="25" fillId="0" borderId="23" xfId="0" applyFont="1" applyBorder="1" applyAlignment="1" applyProtection="1">
      <alignment horizontal="center" vertical="center"/>
      <protection locked="0"/>
    </xf>
    <xf numFmtId="0" fontId="25" fillId="0" borderId="0" xfId="0" applyFont="1" applyBorder="1" applyAlignment="1" applyProtection="1">
      <alignment horizontal="center" vertical="center"/>
      <protection locked="0"/>
    </xf>
    <xf numFmtId="0" fontId="25" fillId="0" borderId="27"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locked="0"/>
    </xf>
    <xf numFmtId="0" fontId="25" fillId="0" borderId="28" xfId="0" applyFont="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25" fillId="0" borderId="30"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0" borderId="32" xfId="0" applyFont="1" applyBorder="1" applyAlignment="1" applyProtection="1">
      <alignment horizontal="center" vertical="center"/>
      <protection locked="0"/>
    </xf>
    <xf numFmtId="0" fontId="24" fillId="0" borderId="33" xfId="0" applyFont="1" applyBorder="1" applyAlignment="1" applyProtection="1">
      <alignment horizontal="center" vertical="center"/>
      <protection locked="0"/>
    </xf>
    <xf numFmtId="0" fontId="19" fillId="0" borderId="73" xfId="0" applyFont="1" applyBorder="1" applyAlignment="1">
      <alignment horizontal="center" vertical="center"/>
    </xf>
    <xf numFmtId="0" fontId="46" fillId="0" borderId="10" xfId="0" applyFont="1" applyBorder="1" applyAlignment="1" applyProtection="1">
      <alignment horizontal="center" vertical="center"/>
    </xf>
    <xf numFmtId="0" fontId="46" fillId="0" borderId="4"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14" xfId="0" applyFont="1" applyBorder="1" applyAlignment="1" applyProtection="1">
      <alignment horizontal="center" vertical="center"/>
    </xf>
    <xf numFmtId="0" fontId="46" fillId="0" borderId="0" xfId="0" applyFont="1" applyBorder="1" applyAlignment="1" applyProtection="1">
      <alignment horizontal="center" vertical="center"/>
    </xf>
    <xf numFmtId="0" fontId="46" fillId="0" borderId="21" xfId="0" applyFont="1" applyBorder="1" applyAlignment="1" applyProtection="1">
      <alignment horizontal="center" vertical="center"/>
    </xf>
    <xf numFmtId="0" fontId="46" fillId="0" borderId="13" xfId="0" applyFont="1" applyBorder="1" applyAlignment="1" applyProtection="1">
      <alignment horizontal="center" vertical="center"/>
    </xf>
    <xf numFmtId="0" fontId="46" fillId="0" borderId="3" xfId="0" applyFont="1" applyBorder="1" applyAlignment="1" applyProtection="1">
      <alignment horizontal="center" vertical="center"/>
    </xf>
    <xf numFmtId="49" fontId="29" fillId="0" borderId="42" xfId="0" applyNumberFormat="1" applyFont="1" applyBorder="1" applyAlignment="1" applyProtection="1">
      <alignment horizontal="center" vertical="center" shrinkToFit="1"/>
    </xf>
    <xf numFmtId="49" fontId="29" fillId="0" borderId="95" xfId="0" applyNumberFormat="1" applyFont="1" applyBorder="1" applyAlignment="1" applyProtection="1">
      <alignment horizontal="center" vertical="center" shrinkToFit="1"/>
    </xf>
    <xf numFmtId="0" fontId="19" fillId="0" borderId="2" xfId="0" applyFont="1" applyBorder="1" applyAlignment="1" applyProtection="1">
      <alignment horizontal="center" vertical="center"/>
    </xf>
    <xf numFmtId="0" fontId="19" fillId="0" borderId="5" xfId="0" applyFont="1" applyBorder="1" applyAlignment="1" applyProtection="1">
      <alignment horizontal="center" vertical="center"/>
    </xf>
    <xf numFmtId="0" fontId="29" fillId="0" borderId="71" xfId="0" applyFont="1" applyBorder="1" applyAlignment="1">
      <alignment horizontal="left" wrapText="1"/>
    </xf>
    <xf numFmtId="0" fontId="29" fillId="0" borderId="36" xfId="0" applyFont="1" applyBorder="1" applyAlignment="1">
      <alignment horizontal="left"/>
    </xf>
    <xf numFmtId="0" fontId="29" fillId="0" borderId="35" xfId="0" applyFont="1" applyBorder="1" applyAlignment="1">
      <alignment horizontal="left"/>
    </xf>
    <xf numFmtId="0" fontId="29" fillId="0" borderId="12" xfId="0" applyFont="1" applyBorder="1" applyAlignment="1">
      <alignment horizontal="left" vertical="top" wrapText="1"/>
    </xf>
    <xf numFmtId="0" fontId="29" fillId="0" borderId="4" xfId="0" applyFont="1" applyBorder="1" applyAlignment="1">
      <alignment horizontal="left" vertical="top"/>
    </xf>
    <xf numFmtId="0" fontId="29" fillId="0" borderId="20" xfId="0" applyFont="1" applyBorder="1" applyAlignment="1">
      <alignment horizontal="left" vertical="top"/>
    </xf>
    <xf numFmtId="0" fontId="29" fillId="0" borderId="23" xfId="0" applyFont="1" applyBorder="1" applyAlignment="1">
      <alignment horizontal="left" vertical="top"/>
    </xf>
    <xf numFmtId="0" fontId="29" fillId="0" borderId="0" xfId="0" applyFont="1" applyBorder="1" applyAlignment="1">
      <alignment horizontal="left" vertical="top"/>
    </xf>
    <xf numFmtId="0" fontId="29" fillId="0" borderId="21" xfId="0" applyFont="1" applyBorder="1" applyAlignment="1">
      <alignment horizontal="left" vertical="top"/>
    </xf>
    <xf numFmtId="0" fontId="29" fillId="0" borderId="24" xfId="0" applyFont="1" applyBorder="1" applyAlignment="1">
      <alignment horizontal="left" vertical="top"/>
    </xf>
    <xf numFmtId="0" fontId="29" fillId="0" borderId="3" xfId="0" applyFont="1" applyBorder="1" applyAlignment="1">
      <alignment horizontal="left" vertical="top"/>
    </xf>
    <xf numFmtId="0" fontId="29" fillId="0" borderId="22" xfId="0" applyFont="1" applyBorder="1" applyAlignment="1">
      <alignment horizontal="left" vertical="top"/>
    </xf>
    <xf numFmtId="0" fontId="34" fillId="0" borderId="71" xfId="0" applyFont="1" applyBorder="1" applyAlignment="1">
      <alignment horizontal="left" vertical="top" wrapText="1"/>
    </xf>
    <xf numFmtId="0" fontId="34" fillId="0" borderId="36" xfId="0" applyFont="1" applyBorder="1" applyAlignment="1">
      <alignment horizontal="left" vertical="top" wrapText="1"/>
    </xf>
    <xf numFmtId="0" fontId="34" fillId="0" borderId="35" xfId="0" applyFont="1" applyBorder="1" applyAlignment="1">
      <alignment horizontal="left" vertical="top" wrapText="1"/>
    </xf>
    <xf numFmtId="0" fontId="24" fillId="0" borderId="46" xfId="0" applyFont="1" applyBorder="1" applyAlignment="1" applyProtection="1">
      <alignment horizontal="center" vertical="center"/>
      <protection locked="0"/>
    </xf>
    <xf numFmtId="0" fontId="24" fillId="0" borderId="47" xfId="0" applyFont="1" applyBorder="1" applyAlignment="1" applyProtection="1">
      <alignment horizontal="center" vertical="center"/>
      <protection locked="0"/>
    </xf>
    <xf numFmtId="0" fontId="36" fillId="0" borderId="4" xfId="0" applyFont="1" applyBorder="1" applyAlignment="1" applyProtection="1">
      <alignment horizontal="center" vertical="center" shrinkToFit="1"/>
    </xf>
    <xf numFmtId="0" fontId="36" fillId="0" borderId="31" xfId="0" applyFont="1" applyBorder="1" applyAlignment="1" applyProtection="1">
      <alignment horizontal="center" vertical="center" shrinkToFit="1"/>
    </xf>
    <xf numFmtId="0" fontId="19" fillId="0" borderId="10"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24" fillId="0" borderId="13"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40" fillId="0" borderId="2" xfId="0" applyFont="1" applyBorder="1" applyAlignment="1" applyProtection="1">
      <alignment horizontal="left" vertical="center" shrinkToFit="1"/>
    </xf>
    <xf numFmtId="0" fontId="40" fillId="0" borderId="2" xfId="0" applyFont="1" applyBorder="1" applyAlignment="1" applyProtection="1">
      <alignment horizontal="center" vertical="center" shrinkToFit="1"/>
    </xf>
    <xf numFmtId="0" fontId="42" fillId="0" borderId="0" xfId="0" applyFont="1" applyBorder="1" applyAlignment="1" applyProtection="1">
      <alignment horizontal="center" vertical="center" textRotation="255"/>
    </xf>
    <xf numFmtId="0" fontId="27" fillId="0" borderId="23" xfId="0" applyFont="1" applyBorder="1" applyAlignment="1" applyProtection="1">
      <alignment horizontal="center" vertical="center"/>
    </xf>
    <xf numFmtId="0" fontId="27" fillId="0" borderId="27" xfId="0" applyFont="1" applyBorder="1" applyAlignment="1" applyProtection="1">
      <alignment horizontal="center" vertical="center"/>
    </xf>
    <xf numFmtId="0" fontId="27" fillId="0" borderId="24" xfId="0" applyFont="1" applyBorder="1" applyAlignment="1" applyProtection="1">
      <alignment horizontal="center" vertical="center"/>
    </xf>
    <xf numFmtId="0" fontId="27" fillId="0" borderId="29" xfId="0" applyFont="1" applyBorder="1" applyAlignment="1" applyProtection="1">
      <alignment horizontal="center" vertical="center"/>
    </xf>
    <xf numFmtId="0" fontId="27" fillId="0" borderId="0" xfId="0" applyFont="1" applyBorder="1" applyAlignment="1" applyProtection="1">
      <alignment horizontal="center" vertical="center"/>
    </xf>
    <xf numFmtId="0" fontId="27" fillId="0" borderId="3" xfId="0" applyFont="1" applyBorder="1" applyAlignment="1" applyProtection="1">
      <alignment horizontal="center" vertical="center"/>
    </xf>
    <xf numFmtId="0" fontId="19" fillId="2" borderId="34" xfId="0" applyFont="1" applyFill="1" applyBorder="1" applyAlignment="1" applyProtection="1">
      <alignment horizontal="center" vertical="center"/>
    </xf>
    <xf numFmtId="0" fontId="19" fillId="2" borderId="36" xfId="0" applyFont="1" applyFill="1" applyBorder="1" applyAlignment="1" applyProtection="1">
      <alignment horizontal="center" vertical="center"/>
    </xf>
    <xf numFmtId="0" fontId="19" fillId="2" borderId="37" xfId="0" applyFont="1" applyFill="1" applyBorder="1" applyAlignment="1" applyProtection="1">
      <alignment horizontal="center" vertical="center"/>
    </xf>
    <xf numFmtId="0" fontId="17" fillId="0" borderId="9"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23" xfId="0" applyFont="1" applyBorder="1" applyAlignment="1" applyProtection="1">
      <alignment horizontal="center" vertical="center"/>
    </xf>
    <xf numFmtId="0" fontId="17" fillId="0" borderId="21" xfId="0" applyFont="1" applyBorder="1" applyAlignment="1" applyProtection="1">
      <alignment horizontal="center" vertical="center"/>
    </xf>
    <xf numFmtId="0" fontId="17" fillId="0" borderId="24" xfId="0"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89" xfId="0" applyFont="1" applyBorder="1" applyAlignment="1" applyProtection="1">
      <alignment horizontal="center" vertical="center"/>
    </xf>
    <xf numFmtId="0" fontId="24" fillId="0" borderId="48" xfId="0" applyFont="1" applyBorder="1" applyAlignment="1" applyProtection="1">
      <alignment horizontal="center" vertical="center"/>
      <protection locked="0"/>
    </xf>
    <xf numFmtId="0" fontId="42" fillId="0" borderId="16" xfId="0" applyFont="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19" fillId="0" borderId="70" xfId="0" applyFont="1" applyBorder="1" applyAlignment="1" applyProtection="1">
      <alignment horizontal="center" vertical="center"/>
    </xf>
    <xf numFmtId="0" fontId="19" fillId="0" borderId="21" xfId="0" applyFont="1" applyBorder="1" applyAlignment="1" applyProtection="1">
      <alignment horizontal="center" vertical="center"/>
    </xf>
    <xf numFmtId="0" fontId="19" fillId="0" borderId="22" xfId="0" applyFont="1" applyBorder="1" applyAlignment="1" applyProtection="1">
      <alignment horizontal="center" vertical="center"/>
    </xf>
    <xf numFmtId="0" fontId="44" fillId="0" borderId="9" xfId="0" applyFont="1" applyBorder="1" applyAlignment="1" applyProtection="1">
      <alignment horizontal="center" vertical="center"/>
    </xf>
    <xf numFmtId="0" fontId="34" fillId="0" borderId="71" xfId="0" applyFont="1" applyBorder="1" applyAlignment="1" applyProtection="1">
      <alignment horizontal="left" vertical="top" wrapText="1"/>
    </xf>
    <xf numFmtId="0" fontId="34" fillId="0" borderId="36" xfId="0" applyFont="1" applyBorder="1" applyAlignment="1" applyProtection="1">
      <alignment horizontal="left" vertical="top" wrapText="1"/>
    </xf>
    <xf numFmtId="0" fontId="34" fillId="0" borderId="35" xfId="0" applyFont="1" applyBorder="1" applyAlignment="1" applyProtection="1">
      <alignment horizontal="left" vertical="top" wrapText="1"/>
    </xf>
    <xf numFmtId="0" fontId="43" fillId="0" borderId="70" xfId="0" applyFont="1" applyBorder="1" applyAlignment="1" applyProtection="1">
      <alignment horizontal="center" vertical="center" shrinkToFit="1"/>
    </xf>
    <xf numFmtId="0" fontId="43" fillId="0" borderId="21" xfId="0" applyFont="1" applyBorder="1" applyAlignment="1" applyProtection="1">
      <alignment horizontal="center" vertical="center" shrinkToFit="1"/>
    </xf>
    <xf numFmtId="0" fontId="18" fillId="0" borderId="53" xfId="0" applyFont="1" applyBorder="1" applyAlignment="1">
      <alignment horizontal="center" vertical="center"/>
    </xf>
    <xf numFmtId="0" fontId="18" fillId="0" borderId="50" xfId="0" applyFont="1" applyBorder="1" applyAlignment="1">
      <alignment horizontal="center" vertical="center"/>
    </xf>
    <xf numFmtId="0" fontId="18" fillId="0" borderId="73" xfId="0" applyFont="1" applyBorder="1" applyAlignment="1">
      <alignment horizontal="center" vertical="center"/>
    </xf>
    <xf numFmtId="0" fontId="0" fillId="0" borderId="53"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43" fillId="0" borderId="69" xfId="0" applyFont="1" applyBorder="1" applyAlignment="1" applyProtection="1">
      <alignment horizontal="center" vertical="center" shrinkToFit="1"/>
      <protection locked="0"/>
    </xf>
    <xf numFmtId="0" fontId="43" fillId="0" borderId="2" xfId="0" applyFont="1" applyBorder="1" applyAlignment="1" applyProtection="1">
      <alignment horizontal="center" vertical="center" shrinkToFit="1"/>
      <protection locked="0"/>
    </xf>
    <xf numFmtId="0" fontId="43" fillId="0" borderId="70" xfId="0" applyFont="1" applyBorder="1" applyAlignment="1" applyProtection="1">
      <alignment horizontal="center" vertical="center" shrinkToFit="1"/>
      <protection locked="0"/>
    </xf>
    <xf numFmtId="0" fontId="43" fillId="0" borderId="23" xfId="0" applyFont="1" applyBorder="1" applyAlignment="1" applyProtection="1">
      <alignment horizontal="center" vertical="center" shrinkToFit="1"/>
      <protection locked="0"/>
    </xf>
    <xf numFmtId="0" fontId="43" fillId="0" borderId="0" xfId="0" applyFont="1" applyBorder="1" applyAlignment="1" applyProtection="1">
      <alignment horizontal="center" vertical="center" shrinkToFit="1"/>
      <protection locked="0"/>
    </xf>
    <xf numFmtId="0" fontId="43" fillId="0" borderId="21" xfId="0" applyFont="1" applyBorder="1" applyAlignment="1" applyProtection="1">
      <alignment horizontal="center" vertical="center" shrinkToFit="1"/>
      <protection locked="0"/>
    </xf>
    <xf numFmtId="0" fontId="0" fillId="0" borderId="44" xfId="0" applyBorder="1" applyAlignment="1" applyProtection="1">
      <alignment horizontal="center" vertical="center"/>
      <protection locked="0"/>
    </xf>
    <xf numFmtId="0" fontId="25" fillId="0" borderId="28" xfId="0" applyFont="1" applyBorder="1" applyAlignment="1" applyProtection="1">
      <alignment horizontal="center" vertical="center"/>
    </xf>
    <xf numFmtId="0" fontId="25" fillId="0" borderId="0" xfId="0" applyFont="1" applyBorder="1" applyAlignment="1" applyProtection="1">
      <alignment horizontal="center" vertical="center"/>
    </xf>
    <xf numFmtId="0" fontId="25" fillId="0" borderId="21" xfId="0" applyFont="1" applyBorder="1" applyAlignment="1" applyProtection="1">
      <alignment horizontal="center" vertical="center"/>
    </xf>
    <xf numFmtId="0" fontId="25" fillId="0" borderId="30" xfId="0" applyFont="1" applyBorder="1" applyAlignment="1" applyProtection="1">
      <alignment horizontal="center" vertical="center"/>
    </xf>
    <xf numFmtId="0" fontId="25" fillId="0" borderId="3" xfId="0" applyFont="1" applyBorder="1" applyAlignment="1" applyProtection="1">
      <alignment horizontal="center" vertical="center"/>
    </xf>
    <xf numFmtId="0" fontId="25" fillId="0" borderId="22" xfId="0" applyFont="1" applyBorder="1" applyAlignment="1" applyProtection="1">
      <alignment horizontal="center" vertical="center"/>
    </xf>
    <xf numFmtId="0" fontId="19" fillId="0" borderId="76" xfId="0" applyFont="1" applyBorder="1" applyAlignment="1" applyProtection="1">
      <alignment horizontal="right" vertical="center"/>
    </xf>
    <xf numFmtId="0" fontId="19" fillId="0" borderId="96" xfId="0" applyFont="1" applyBorder="1" applyAlignment="1" applyProtection="1">
      <alignment horizontal="right" vertical="center"/>
    </xf>
    <xf numFmtId="0" fontId="24" fillId="0" borderId="98" xfId="0" applyFont="1" applyBorder="1" applyAlignment="1" applyProtection="1">
      <alignment horizontal="center" vertical="center"/>
    </xf>
    <xf numFmtId="0" fontId="24" fillId="0" borderId="87" xfId="0" applyFont="1" applyBorder="1" applyAlignment="1" applyProtection="1">
      <alignment horizontal="center" vertical="center"/>
    </xf>
    <xf numFmtId="0" fontId="19" fillId="0" borderId="110" xfId="0" applyFont="1" applyBorder="1" applyAlignment="1" applyProtection="1">
      <alignment horizontal="center" vertical="center"/>
    </xf>
    <xf numFmtId="0" fontId="20" fillId="0" borderId="44" xfId="0" applyFont="1" applyBorder="1" applyAlignment="1" applyProtection="1">
      <alignment horizontal="center" vertical="center" wrapText="1"/>
    </xf>
    <xf numFmtId="0" fontId="20" fillId="0" borderId="44" xfId="0" applyFont="1" applyBorder="1" applyAlignment="1" applyProtection="1">
      <alignment horizontal="center" vertical="center"/>
    </xf>
    <xf numFmtId="0" fontId="20" fillId="0" borderId="53" xfId="0" applyFont="1" applyBorder="1" applyAlignment="1" applyProtection="1">
      <alignment horizontal="center" vertical="center"/>
    </xf>
    <xf numFmtId="0" fontId="24" fillId="0" borderId="55" xfId="0" applyFont="1" applyBorder="1" applyAlignment="1" applyProtection="1">
      <alignment horizontal="center" vertical="center"/>
    </xf>
    <xf numFmtId="0" fontId="24" fillId="0" borderId="26" xfId="0" applyFont="1" applyBorder="1" applyAlignment="1" applyProtection="1">
      <alignment horizontal="center" vertical="center" shrinkToFit="1"/>
    </xf>
    <xf numFmtId="0" fontId="24" fillId="0" borderId="25" xfId="0" applyFont="1" applyBorder="1" applyAlignment="1" applyProtection="1">
      <alignment horizontal="center" vertical="center" shrinkToFit="1"/>
    </xf>
    <xf numFmtId="0" fontId="24" fillId="0" borderId="28" xfId="0" applyFont="1" applyBorder="1" applyAlignment="1" applyProtection="1">
      <alignment horizontal="center" vertical="center" shrinkToFit="1"/>
    </xf>
    <xf numFmtId="0" fontId="24" fillId="0" borderId="27" xfId="0" applyFont="1" applyBorder="1" applyAlignment="1" applyProtection="1">
      <alignment horizontal="center" vertical="center" shrinkToFit="1"/>
    </xf>
    <xf numFmtId="0" fontId="24" fillId="0" borderId="30" xfId="0" applyFont="1" applyBorder="1" applyAlignment="1" applyProtection="1">
      <alignment horizontal="center" vertical="center" shrinkToFit="1"/>
    </xf>
    <xf numFmtId="0" fontId="24" fillId="0" borderId="29" xfId="0" applyFont="1" applyBorder="1" applyAlignment="1" applyProtection="1">
      <alignment horizontal="center" vertical="center" shrinkToFit="1"/>
    </xf>
    <xf numFmtId="0" fontId="26" fillId="0" borderId="45" xfId="0" applyFont="1" applyBorder="1" applyAlignment="1">
      <alignment horizontal="left" vertical="center"/>
    </xf>
    <xf numFmtId="0" fontId="48" fillId="0" borderId="39" xfId="0" applyFont="1" applyBorder="1" applyAlignment="1">
      <alignment horizontal="left" vertical="center"/>
    </xf>
    <xf numFmtId="0" fontId="48" fillId="0" borderId="40" xfId="0" applyFont="1" applyBorder="1" applyAlignment="1">
      <alignment horizontal="left" vertical="center"/>
    </xf>
    <xf numFmtId="0" fontId="18" fillId="0" borderId="19" xfId="0" applyFont="1" applyBorder="1" applyAlignment="1" applyProtection="1">
      <alignment horizontal="center" vertical="top"/>
    </xf>
    <xf numFmtId="0" fontId="18" fillId="0" borderId="4" xfId="0" applyFont="1" applyBorder="1" applyAlignment="1" applyProtection="1">
      <alignment horizontal="center" vertical="top"/>
    </xf>
    <xf numFmtId="0" fontId="18" fillId="0" borderId="18" xfId="0" applyFont="1" applyBorder="1" applyAlignment="1" applyProtection="1">
      <alignment horizontal="center" vertical="top"/>
    </xf>
    <xf numFmtId="0" fontId="18" fillId="0" borderId="28" xfId="0" applyFont="1" applyBorder="1" applyAlignment="1" applyProtection="1">
      <alignment horizontal="center" vertical="top"/>
    </xf>
    <xf numFmtId="0" fontId="18" fillId="0" borderId="0" xfId="0" applyFont="1" applyBorder="1" applyAlignment="1" applyProtection="1">
      <alignment horizontal="center" vertical="top"/>
    </xf>
    <xf numFmtId="0" fontId="18" fillId="0" borderId="27" xfId="0" applyFont="1" applyBorder="1" applyAlignment="1" applyProtection="1">
      <alignment horizontal="center" vertical="top"/>
    </xf>
    <xf numFmtId="0" fontId="18" fillId="0" borderId="30" xfId="0" applyFont="1" applyBorder="1" applyAlignment="1" applyProtection="1">
      <alignment horizontal="center" vertical="top"/>
    </xf>
    <xf numFmtId="0" fontId="18" fillId="0" borderId="3" xfId="0" applyFont="1" applyBorder="1" applyAlignment="1" applyProtection="1">
      <alignment horizontal="center" vertical="top"/>
    </xf>
    <xf numFmtId="0" fontId="18" fillId="0" borderId="29" xfId="0" applyFont="1" applyBorder="1" applyAlignment="1" applyProtection="1">
      <alignment horizontal="center" vertical="top"/>
    </xf>
    <xf numFmtId="0" fontId="19" fillId="0" borderId="26" xfId="0" applyFont="1" applyBorder="1" applyAlignment="1" applyProtection="1">
      <alignment horizontal="right" vertical="center"/>
    </xf>
    <xf numFmtId="0" fontId="19" fillId="0" borderId="17" xfId="0" applyFont="1" applyBorder="1" applyAlignment="1" applyProtection="1">
      <alignment horizontal="right" vertical="center"/>
    </xf>
    <xf numFmtId="0" fontId="17" fillId="0" borderId="72" xfId="0" applyFont="1" applyBorder="1" applyAlignment="1" applyProtection="1">
      <alignment horizontal="center" vertical="center"/>
    </xf>
    <xf numFmtId="0" fontId="17" fillId="0" borderId="81" xfId="0" applyFont="1" applyBorder="1" applyAlignment="1" applyProtection="1">
      <alignment horizontal="center" vertical="center"/>
    </xf>
    <xf numFmtId="0" fontId="17" fillId="0" borderId="44" xfId="0" applyFont="1" applyBorder="1" applyAlignment="1" applyProtection="1">
      <alignment horizontal="center" vertical="center"/>
    </xf>
    <xf numFmtId="0" fontId="17" fillId="0" borderId="86" xfId="0" applyFont="1" applyBorder="1" applyAlignment="1" applyProtection="1">
      <alignment horizontal="center" vertical="center"/>
    </xf>
    <xf numFmtId="0" fontId="17" fillId="0" borderId="74" xfId="0" applyFont="1" applyBorder="1" applyAlignment="1" applyProtection="1">
      <alignment horizontal="center" vertical="center"/>
    </xf>
    <xf numFmtId="0" fontId="17" fillId="0" borderId="88" xfId="0" applyFont="1" applyBorder="1" applyAlignment="1" applyProtection="1">
      <alignment horizontal="center" vertical="center"/>
    </xf>
    <xf numFmtId="0" fontId="20" fillId="0" borderId="10" xfId="0" applyFont="1" applyBorder="1" applyAlignment="1" applyProtection="1">
      <alignment horizontal="center" vertical="center" wrapText="1"/>
    </xf>
    <xf numFmtId="0" fontId="20" fillId="0" borderId="4" xfId="0" applyFont="1" applyBorder="1" applyAlignment="1" applyProtection="1">
      <alignment horizontal="center" vertical="center"/>
    </xf>
    <xf numFmtId="0" fontId="20" fillId="0" borderId="20"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21" xfId="0" applyFont="1" applyBorder="1" applyAlignment="1" applyProtection="1">
      <alignment horizontal="center" vertical="center"/>
    </xf>
    <xf numFmtId="0" fontId="20" fillId="0" borderId="13" xfId="0" applyFont="1" applyBorder="1" applyAlignment="1" applyProtection="1">
      <alignment horizontal="center" vertical="center"/>
    </xf>
    <xf numFmtId="0" fontId="20" fillId="0" borderId="3" xfId="0" applyFont="1" applyBorder="1" applyAlignment="1" applyProtection="1">
      <alignment horizontal="center" vertical="center"/>
    </xf>
    <xf numFmtId="0" fontId="20" fillId="0" borderId="22" xfId="0" applyFont="1" applyBorder="1" applyAlignment="1" applyProtection="1">
      <alignment horizontal="center" vertical="center"/>
    </xf>
    <xf numFmtId="0" fontId="17" fillId="0" borderId="16" xfId="0" applyFont="1" applyBorder="1" applyAlignment="1" applyProtection="1">
      <alignment horizontal="center" vertical="center"/>
    </xf>
    <xf numFmtId="0" fontId="17" fillId="0" borderId="38"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32" xfId="0" applyFont="1" applyBorder="1" applyAlignment="1" applyProtection="1">
      <alignment horizontal="center" vertical="center"/>
    </xf>
    <xf numFmtId="0" fontId="17" fillId="0" borderId="33" xfId="0" applyFont="1" applyBorder="1" applyAlignment="1" applyProtection="1">
      <alignment horizontal="center" vertical="center"/>
    </xf>
    <xf numFmtId="0" fontId="24" fillId="0" borderId="0" xfId="0" applyFont="1" applyBorder="1" applyAlignment="1" applyProtection="1">
      <alignment horizontal="center" vertical="center"/>
    </xf>
    <xf numFmtId="0" fontId="24" fillId="0" borderId="3" xfId="0" applyFont="1" applyBorder="1" applyAlignment="1" applyProtection="1">
      <alignment horizontal="center" vertical="center"/>
    </xf>
    <xf numFmtId="0" fontId="19" fillId="0" borderId="25" xfId="0" applyFont="1" applyBorder="1" applyAlignment="1" applyProtection="1">
      <alignment horizontal="center" vertical="center"/>
    </xf>
    <xf numFmtId="0" fontId="19" fillId="0" borderId="76" xfId="0" applyFont="1" applyBorder="1" applyAlignment="1" applyProtection="1">
      <alignment horizontal="center" vertical="center"/>
    </xf>
    <xf numFmtId="0" fontId="47" fillId="0" borderId="0" xfId="0" applyFont="1" applyBorder="1" applyAlignment="1" applyProtection="1">
      <alignment horizontal="center" vertical="center"/>
    </xf>
    <xf numFmtId="0" fontId="47" fillId="0" borderId="27" xfId="0" applyFont="1" applyBorder="1" applyAlignment="1" applyProtection="1">
      <alignment horizontal="center" vertical="center"/>
    </xf>
    <xf numFmtId="0" fontId="47" fillId="0" borderId="3" xfId="0" applyFont="1" applyBorder="1" applyAlignment="1" applyProtection="1">
      <alignment horizontal="center" vertical="center"/>
    </xf>
    <xf numFmtId="0" fontId="47" fillId="0" borderId="29" xfId="0" applyFont="1" applyBorder="1" applyAlignment="1" applyProtection="1">
      <alignment horizontal="center" vertical="center"/>
    </xf>
    <xf numFmtId="0" fontId="47" fillId="0" borderId="28" xfId="0" applyFont="1" applyBorder="1" applyAlignment="1" applyProtection="1">
      <alignment horizontal="center" vertical="center"/>
    </xf>
    <xf numFmtId="0" fontId="47" fillId="0" borderId="21" xfId="0" applyFont="1" applyBorder="1" applyAlignment="1" applyProtection="1">
      <alignment horizontal="center" vertical="center"/>
    </xf>
    <xf numFmtId="0" fontId="47" fillId="0" borderId="30" xfId="0" applyFont="1" applyBorder="1" applyAlignment="1" applyProtection="1">
      <alignment horizontal="center" vertical="center"/>
    </xf>
    <xf numFmtId="0" fontId="47" fillId="0" borderId="22" xfId="0" applyFont="1" applyBorder="1" applyAlignment="1" applyProtection="1">
      <alignment horizontal="center" vertical="center"/>
    </xf>
    <xf numFmtId="0" fontId="42" fillId="0" borderId="9" xfId="0" applyFont="1" applyBorder="1" applyAlignment="1" applyProtection="1">
      <alignment horizontal="center" vertical="center" wrapText="1"/>
    </xf>
    <xf numFmtId="0" fontId="42" fillId="0" borderId="23" xfId="0" applyFont="1" applyBorder="1" applyAlignment="1" applyProtection="1">
      <alignment horizontal="center" vertical="center" wrapText="1"/>
    </xf>
    <xf numFmtId="0" fontId="19" fillId="0" borderId="16" xfId="0" applyFont="1" applyBorder="1" applyAlignment="1" applyProtection="1">
      <alignment horizontal="left" vertical="center" wrapText="1"/>
    </xf>
    <xf numFmtId="0" fontId="19" fillId="0" borderId="17"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19" fillId="0" borderId="21" xfId="0" applyFont="1" applyBorder="1" applyAlignment="1" applyProtection="1">
      <alignment horizontal="left" vertical="center" wrapText="1"/>
    </xf>
    <xf numFmtId="0" fontId="18" fillId="0" borderId="53" xfId="0" applyFont="1" applyBorder="1" applyAlignment="1" applyProtection="1">
      <alignment horizontal="center" vertical="center"/>
    </xf>
    <xf numFmtId="0" fontId="18" fillId="0" borderId="50" xfId="0" applyFont="1" applyBorder="1" applyAlignment="1" applyProtection="1">
      <alignment horizontal="center" vertical="center"/>
    </xf>
    <xf numFmtId="0" fontId="18" fillId="0" borderId="73" xfId="0" applyFont="1" applyBorder="1" applyAlignment="1" applyProtection="1">
      <alignment horizontal="center" vertical="center"/>
    </xf>
    <xf numFmtId="0" fontId="0" fillId="0" borderId="109" xfId="0" applyBorder="1" applyAlignment="1" applyProtection="1">
      <alignment horizontal="center" vertical="center"/>
    </xf>
    <xf numFmtId="0" fontId="0" fillId="0" borderId="23" xfId="0" applyBorder="1" applyAlignment="1" applyProtection="1">
      <alignment horizontal="center" vertical="center"/>
    </xf>
    <xf numFmtId="0" fontId="0" fillId="0" borderId="53" xfId="0" applyBorder="1" applyAlignment="1" applyProtection="1">
      <alignment horizontal="center" vertical="center"/>
    </xf>
    <xf numFmtId="0" fontId="0" fillId="0" borderId="50" xfId="0" applyBorder="1" applyAlignment="1" applyProtection="1">
      <alignment horizontal="center" vertical="center"/>
    </xf>
    <xf numFmtId="0" fontId="0" fillId="0" borderId="73" xfId="0" applyBorder="1" applyAlignment="1" applyProtection="1">
      <alignment horizontal="center" vertical="center"/>
    </xf>
    <xf numFmtId="0" fontId="24" fillId="0" borderId="104" xfId="0" applyFont="1" applyBorder="1" applyAlignment="1" applyProtection="1">
      <alignment horizontal="center" vertical="center"/>
    </xf>
    <xf numFmtId="0" fontId="0" fillId="0" borderId="0" xfId="0" applyAlignment="1">
      <alignment horizontal="center" vertical="center"/>
    </xf>
    <xf numFmtId="0" fontId="19" fillId="0" borderId="110" xfId="0" applyFont="1" applyBorder="1" applyAlignment="1">
      <alignment horizontal="center" vertical="center"/>
    </xf>
    <xf numFmtId="0" fontId="19" fillId="0" borderId="44" xfId="0" applyFont="1" applyBorder="1" applyAlignment="1">
      <alignment horizontal="center" vertical="center"/>
    </xf>
    <xf numFmtId="0" fontId="18" fillId="0" borderId="44" xfId="0" applyFont="1" applyBorder="1" applyAlignment="1">
      <alignment horizontal="center" vertical="center" wrapText="1"/>
    </xf>
    <xf numFmtId="0" fontId="18" fillId="0" borderId="44" xfId="0" applyFont="1" applyBorder="1" applyAlignment="1">
      <alignment horizontal="center" vertical="center"/>
    </xf>
    <xf numFmtId="0" fontId="18" fillId="0" borderId="99" xfId="0" applyFont="1" applyBorder="1" applyAlignment="1">
      <alignment horizontal="center" vertical="center" wrapText="1"/>
    </xf>
    <xf numFmtId="0" fontId="18" fillId="0" borderId="99" xfId="0" applyFont="1" applyBorder="1" applyAlignment="1">
      <alignment horizontal="center" vertical="center"/>
    </xf>
    <xf numFmtId="0" fontId="18" fillId="0" borderId="74" xfId="0" applyFont="1" applyBorder="1" applyAlignment="1">
      <alignment horizontal="center" vertical="center"/>
    </xf>
    <xf numFmtId="0" fontId="20" fillId="0" borderId="33" xfId="0" applyFont="1" applyBorder="1" applyAlignment="1" applyProtection="1">
      <alignment horizontal="center" vertical="center"/>
    </xf>
    <xf numFmtId="0" fontId="20" fillId="0" borderId="16" xfId="0" applyFont="1" applyBorder="1" applyAlignment="1" applyProtection="1">
      <alignment horizontal="center" vertical="center"/>
    </xf>
    <xf numFmtId="0" fontId="20" fillId="0" borderId="38" xfId="0" applyFont="1" applyBorder="1" applyAlignment="1" applyProtection="1">
      <alignment horizontal="center" vertical="center"/>
    </xf>
    <xf numFmtId="0" fontId="20" fillId="0" borderId="32" xfId="0" applyFont="1" applyBorder="1" applyAlignment="1" applyProtection="1">
      <alignment horizontal="center" vertical="center"/>
    </xf>
    <xf numFmtId="0" fontId="20" fillId="0" borderId="16" xfId="0" applyFont="1" applyBorder="1" applyAlignment="1" applyProtection="1">
      <alignment horizontal="left" vertical="center"/>
    </xf>
    <xf numFmtId="0" fontId="20" fillId="0" borderId="17" xfId="0" applyFont="1" applyBorder="1" applyAlignment="1" applyProtection="1">
      <alignment horizontal="left" vertical="center"/>
    </xf>
    <xf numFmtId="0" fontId="20" fillId="0" borderId="0" xfId="0" applyFont="1" applyBorder="1" applyAlignment="1" applyProtection="1">
      <alignment horizontal="left" vertical="center"/>
    </xf>
    <xf numFmtId="0" fontId="20" fillId="0" borderId="21" xfId="0" applyFont="1" applyBorder="1" applyAlignment="1" applyProtection="1">
      <alignment horizontal="left" vertical="center"/>
    </xf>
    <xf numFmtId="0" fontId="20" fillId="0" borderId="3" xfId="0" applyFont="1" applyBorder="1" applyAlignment="1" applyProtection="1">
      <alignment horizontal="left" vertical="center"/>
    </xf>
    <xf numFmtId="0" fontId="20" fillId="0" borderId="22" xfId="0" applyFont="1" applyBorder="1" applyAlignment="1" applyProtection="1">
      <alignment horizontal="left" vertical="center"/>
    </xf>
    <xf numFmtId="0" fontId="24" fillId="2" borderId="36" xfId="0" applyFont="1" applyFill="1" applyBorder="1" applyAlignment="1" applyProtection="1">
      <alignment horizontal="center" vertical="center"/>
    </xf>
    <xf numFmtId="0" fontId="43" fillId="0" borderId="3" xfId="0" applyFont="1" applyBorder="1" applyAlignment="1" applyProtection="1">
      <alignment horizontal="left" vertical="center" shrinkToFit="1"/>
      <protection locked="0"/>
    </xf>
    <xf numFmtId="0" fontId="43" fillId="0" borderId="33" xfId="0" applyFont="1" applyBorder="1" applyAlignment="1" applyProtection="1">
      <alignment horizontal="left" vertical="center" shrinkToFit="1"/>
      <protection locked="0"/>
    </xf>
    <xf numFmtId="0" fontId="18" fillId="0" borderId="15" xfId="0" applyFont="1" applyBorder="1" applyAlignment="1">
      <alignment horizontal="left" vertical="center"/>
    </xf>
    <xf numFmtId="0" fontId="18" fillId="0" borderId="6" xfId="0" applyFont="1" applyBorder="1" applyAlignment="1">
      <alignment horizontal="left" vertical="center"/>
    </xf>
    <xf numFmtId="0" fontId="18" fillId="0" borderId="49" xfId="0" applyFont="1" applyBorder="1" applyAlignment="1">
      <alignment horizontal="left" vertical="center"/>
    </xf>
    <xf numFmtId="0" fontId="19" fillId="0" borderId="10" xfId="0" applyFont="1" applyBorder="1" applyAlignment="1">
      <alignment horizontal="center" vertical="center" textRotation="255"/>
    </xf>
    <xf numFmtId="0" fontId="19" fillId="0" borderId="31" xfId="0" applyFont="1" applyBorder="1" applyAlignment="1">
      <alignment horizontal="center" vertical="center" textRotation="255"/>
    </xf>
    <xf numFmtId="0" fontId="19" fillId="0" borderId="14" xfId="0" applyFont="1" applyBorder="1" applyAlignment="1">
      <alignment horizontal="center" vertical="center" textRotation="255"/>
    </xf>
    <xf numFmtId="0" fontId="19" fillId="0" borderId="32" xfId="0" applyFont="1" applyBorder="1" applyAlignment="1">
      <alignment horizontal="center" vertical="center" textRotation="255"/>
    </xf>
    <xf numFmtId="0" fontId="19" fillId="0" borderId="13" xfId="0" applyFont="1" applyBorder="1" applyAlignment="1">
      <alignment horizontal="center" vertical="center" textRotation="255"/>
    </xf>
    <xf numFmtId="0" fontId="19" fillId="0" borderId="33" xfId="0" applyFont="1" applyBorder="1" applyAlignment="1">
      <alignment horizontal="center" vertical="center" textRotation="255"/>
    </xf>
    <xf numFmtId="0" fontId="19" fillId="0" borderId="82" xfId="0" applyFont="1" applyBorder="1" applyAlignment="1">
      <alignment horizontal="center" vertical="center"/>
    </xf>
    <xf numFmtId="0" fontId="19" fillId="0" borderId="72" xfId="0" applyFont="1" applyBorder="1" applyAlignment="1">
      <alignment horizontal="center" vertical="center"/>
    </xf>
    <xf numFmtId="0" fontId="18" fillId="0" borderId="4" xfId="0" applyFont="1" applyBorder="1" applyAlignment="1" applyProtection="1">
      <alignment horizontal="left" vertical="center" shrinkToFit="1"/>
      <protection locked="0"/>
    </xf>
    <xf numFmtId="0" fontId="18" fillId="0" borderId="31" xfId="0" applyFont="1" applyBorder="1" applyAlignment="1" applyProtection="1">
      <alignment horizontal="left" vertical="center" shrinkToFit="1"/>
      <protection locked="0"/>
    </xf>
    <xf numFmtId="0" fontId="29" fillId="0" borderId="8" xfId="0" applyFont="1" applyBorder="1" applyAlignment="1" applyProtection="1">
      <alignment horizontal="center" vertical="center" shrinkToFit="1"/>
      <protection locked="0"/>
    </xf>
    <xf numFmtId="0" fontId="29" fillId="0" borderId="89" xfId="0" applyFont="1" applyBorder="1" applyAlignment="1" applyProtection="1">
      <alignment horizontal="center" vertical="center" shrinkToFit="1"/>
      <protection locked="0"/>
    </xf>
    <xf numFmtId="0" fontId="17" fillId="0" borderId="16" xfId="0" applyFont="1" applyBorder="1" applyAlignment="1">
      <alignment horizontal="center" vertical="center"/>
    </xf>
    <xf numFmtId="0" fontId="17" fillId="0" borderId="38" xfId="0" applyFont="1" applyBorder="1" applyAlignment="1">
      <alignment horizontal="center" vertical="center"/>
    </xf>
    <xf numFmtId="0" fontId="17" fillId="0" borderId="0" xfId="0" applyFont="1" applyBorder="1" applyAlignment="1">
      <alignment horizontal="center" vertical="center"/>
    </xf>
    <xf numFmtId="0" fontId="17" fillId="0" borderId="32" xfId="0" applyFont="1" applyBorder="1" applyAlignment="1">
      <alignment horizontal="center" vertical="center"/>
    </xf>
    <xf numFmtId="0" fontId="17" fillId="0" borderId="33" xfId="0" applyFont="1" applyBorder="1" applyAlignment="1">
      <alignment horizontal="center" vertical="center"/>
    </xf>
    <xf numFmtId="0" fontId="19" fillId="0" borderId="90" xfId="0" applyFont="1" applyBorder="1" applyAlignment="1">
      <alignment horizontal="center" vertical="center"/>
    </xf>
    <xf numFmtId="0" fontId="24" fillId="0" borderId="55" xfId="0" applyFont="1" applyBorder="1" applyAlignment="1" applyProtection="1">
      <alignment horizontal="center" vertical="center"/>
      <protection locked="0"/>
    </xf>
    <xf numFmtId="0" fontId="45" fillId="0" borderId="44" xfId="0" applyFont="1" applyBorder="1" applyAlignment="1">
      <alignment horizontal="center" vertical="center" wrapText="1"/>
    </xf>
    <xf numFmtId="0" fontId="20" fillId="0" borderId="44" xfId="0" applyFont="1" applyBorder="1" applyAlignment="1">
      <alignment horizontal="center" vertical="center"/>
    </xf>
    <xf numFmtId="0" fontId="19" fillId="0" borderId="15" xfId="0" applyFont="1" applyBorder="1" applyAlignment="1">
      <alignment horizontal="center" vertical="center"/>
    </xf>
    <xf numFmtId="0" fontId="21" fillId="0" borderId="44" xfId="0" applyFont="1" applyBorder="1" applyAlignment="1" applyProtection="1">
      <alignment horizontal="center" vertical="center"/>
    </xf>
    <xf numFmtId="0" fontId="21" fillId="0" borderId="53" xfId="0" applyFont="1" applyBorder="1" applyAlignment="1" applyProtection="1">
      <alignment horizontal="center" vertical="center"/>
    </xf>
    <xf numFmtId="0" fontId="17" fillId="0" borderId="72" xfId="0" applyFont="1" applyBorder="1" applyAlignment="1">
      <alignment horizontal="center" vertical="center"/>
    </xf>
    <xf numFmtId="0" fontId="17" fillId="0" borderId="81" xfId="0" applyFont="1" applyBorder="1" applyAlignment="1">
      <alignment horizontal="center" vertical="center"/>
    </xf>
    <xf numFmtId="0" fontId="17" fillId="0" borderId="44" xfId="0" applyFont="1" applyBorder="1" applyAlignment="1">
      <alignment horizontal="center" vertical="center"/>
    </xf>
    <xf numFmtId="0" fontId="17" fillId="0" borderId="86" xfId="0" applyFont="1" applyBorder="1" applyAlignment="1">
      <alignment horizontal="center" vertical="center"/>
    </xf>
    <xf numFmtId="0" fontId="17" fillId="0" borderId="74" xfId="0" applyFont="1" applyBorder="1" applyAlignment="1">
      <alignment horizontal="center" vertical="center"/>
    </xf>
    <xf numFmtId="0" fontId="17" fillId="0" borderId="88" xfId="0" applyFont="1" applyBorder="1" applyAlignment="1">
      <alignment horizontal="center" vertical="center"/>
    </xf>
    <xf numFmtId="0" fontId="24" fillId="0" borderId="56" xfId="0" applyFont="1" applyBorder="1" applyAlignment="1" applyProtection="1">
      <alignment horizontal="center" vertical="center"/>
      <protection locked="0"/>
    </xf>
    <xf numFmtId="0" fontId="18" fillId="0" borderId="44" xfId="0" applyFont="1" applyBorder="1" applyAlignment="1">
      <alignment horizontal="center" vertical="top"/>
    </xf>
    <xf numFmtId="0" fontId="18" fillId="0" borderId="74" xfId="0" applyFont="1" applyBorder="1" applyAlignment="1">
      <alignment horizontal="center" vertical="top"/>
    </xf>
    <xf numFmtId="0" fontId="20" fillId="0" borderId="44" xfId="0" applyFont="1" applyBorder="1" applyAlignment="1">
      <alignment horizontal="center" vertical="center" wrapText="1"/>
    </xf>
    <xf numFmtId="0" fontId="20" fillId="0" borderId="53" xfId="0" applyFont="1" applyBorder="1" applyAlignment="1">
      <alignment horizontal="center" vertical="center"/>
    </xf>
    <xf numFmtId="0" fontId="20" fillId="0" borderId="10" xfId="0" applyFont="1" applyBorder="1" applyAlignment="1">
      <alignment horizontal="center" vertical="center" wrapText="1"/>
    </xf>
    <xf numFmtId="0" fontId="20" fillId="0" borderId="4" xfId="0" applyFont="1" applyBorder="1" applyAlignment="1">
      <alignment horizontal="center" vertical="center"/>
    </xf>
    <xf numFmtId="0" fontId="20" fillId="0" borderId="20" xfId="0" applyFont="1" applyBorder="1" applyAlignment="1">
      <alignment horizontal="center" vertical="center"/>
    </xf>
    <xf numFmtId="0" fontId="20" fillId="0" borderId="14" xfId="0" applyFont="1" applyBorder="1" applyAlignment="1">
      <alignment horizontal="center" vertical="center"/>
    </xf>
    <xf numFmtId="0" fontId="20" fillId="0" borderId="0" xfId="0" applyFont="1" applyBorder="1" applyAlignment="1">
      <alignment horizontal="center" vertical="center"/>
    </xf>
    <xf numFmtId="0" fontId="20" fillId="0" borderId="21" xfId="0" applyFont="1" applyBorder="1" applyAlignment="1">
      <alignment horizontal="center" vertical="center"/>
    </xf>
    <xf numFmtId="0" fontId="20" fillId="0" borderId="13" xfId="0" applyFont="1" applyBorder="1" applyAlignment="1">
      <alignment horizontal="center" vertical="center"/>
    </xf>
    <xf numFmtId="0" fontId="20" fillId="0" borderId="3" xfId="0" applyFont="1" applyBorder="1" applyAlignment="1">
      <alignment horizontal="center" vertical="center"/>
    </xf>
    <xf numFmtId="0" fontId="20" fillId="0" borderId="22" xfId="0" applyFont="1" applyBorder="1" applyAlignment="1">
      <alignment horizontal="center" vertical="center"/>
    </xf>
    <xf numFmtId="0" fontId="18" fillId="0" borderId="12" xfId="0" applyFont="1" applyBorder="1" applyAlignment="1">
      <alignment horizontal="center" vertical="top"/>
    </xf>
    <xf numFmtId="0" fontId="18" fillId="0" borderId="4" xfId="0" applyFont="1" applyBorder="1" applyAlignment="1">
      <alignment horizontal="center" vertical="top"/>
    </xf>
    <xf numFmtId="0" fontId="18" fillId="0" borderId="18" xfId="0" applyFont="1" applyBorder="1" applyAlignment="1">
      <alignment horizontal="center" vertical="top"/>
    </xf>
    <xf numFmtId="0" fontId="18" fillId="0" borderId="0" xfId="0" applyFont="1" applyBorder="1" applyAlignment="1">
      <alignment horizontal="center" vertical="top"/>
    </xf>
    <xf numFmtId="0" fontId="18" fillId="0" borderId="27" xfId="0" applyFont="1" applyBorder="1" applyAlignment="1">
      <alignment horizontal="center" vertical="top"/>
    </xf>
    <xf numFmtId="0" fontId="18" fillId="0" borderId="3" xfId="0" applyFont="1" applyBorder="1" applyAlignment="1">
      <alignment horizontal="center" vertical="top"/>
    </xf>
    <xf numFmtId="0" fontId="18" fillId="0" borderId="29" xfId="0" applyFont="1" applyBorder="1" applyAlignment="1">
      <alignment horizontal="center" vertical="top"/>
    </xf>
    <xf numFmtId="0" fontId="18" fillId="0" borderId="19" xfId="0" applyFont="1" applyBorder="1" applyAlignment="1">
      <alignment horizontal="center" vertical="top"/>
    </xf>
    <xf numFmtId="0" fontId="18" fillId="0" borderId="28" xfId="0" applyFont="1" applyBorder="1" applyAlignment="1">
      <alignment horizontal="center" vertical="top"/>
    </xf>
    <xf numFmtId="0" fontId="18" fillId="0" borderId="30" xfId="0" applyFont="1" applyBorder="1" applyAlignment="1">
      <alignment horizontal="center" vertical="top"/>
    </xf>
    <xf numFmtId="0" fontId="18" fillId="0" borderId="19" xfId="0" applyFont="1" applyBorder="1" applyAlignment="1">
      <alignment horizontal="right" vertical="top"/>
    </xf>
    <xf numFmtId="0" fontId="18" fillId="0" borderId="4" xfId="0" applyFont="1" applyBorder="1" applyAlignment="1">
      <alignment horizontal="right" vertical="top"/>
    </xf>
    <xf numFmtId="0" fontId="18" fillId="0" borderId="20" xfId="0" applyFont="1" applyBorder="1" applyAlignment="1">
      <alignment horizontal="right" vertical="top"/>
    </xf>
    <xf numFmtId="0" fontId="18" fillId="0" borderId="28" xfId="0" applyFont="1" applyBorder="1" applyAlignment="1">
      <alignment horizontal="right" vertical="top"/>
    </xf>
    <xf numFmtId="0" fontId="18" fillId="0" borderId="0" xfId="0" applyFont="1" applyBorder="1" applyAlignment="1">
      <alignment horizontal="right" vertical="top"/>
    </xf>
    <xf numFmtId="0" fontId="18" fillId="0" borderId="21" xfId="0" applyFont="1" applyBorder="1" applyAlignment="1">
      <alignment horizontal="right" vertical="top"/>
    </xf>
    <xf numFmtId="0" fontId="18" fillId="0" borderId="30" xfId="0" applyFont="1" applyBorder="1" applyAlignment="1">
      <alignment horizontal="right" vertical="top"/>
    </xf>
    <xf numFmtId="0" fontId="18" fillId="0" borderId="3" xfId="0" applyFont="1" applyBorder="1" applyAlignment="1">
      <alignment horizontal="right" vertical="top"/>
    </xf>
    <xf numFmtId="0" fontId="18" fillId="0" borderId="22" xfId="0" applyFont="1" applyBorder="1" applyAlignment="1">
      <alignment horizontal="right" vertical="top"/>
    </xf>
    <xf numFmtId="0" fontId="24" fillId="0" borderId="0"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0" fillId="0" borderId="0" xfId="0" applyAlignment="1" applyProtection="1">
      <alignment horizontal="center" vertical="center"/>
    </xf>
    <xf numFmtId="0" fontId="49" fillId="0" borderId="10" xfId="0" applyFont="1" applyBorder="1" applyAlignment="1" applyProtection="1">
      <alignment horizontal="center" vertical="center"/>
    </xf>
    <xf numFmtId="0" fontId="49" fillId="0" borderId="4" xfId="0" applyFont="1" applyBorder="1" applyAlignment="1" applyProtection="1">
      <alignment horizontal="center" vertical="center"/>
    </xf>
    <xf numFmtId="0" fontId="49" fillId="0" borderId="20" xfId="0" applyFont="1" applyBorder="1" applyAlignment="1" applyProtection="1">
      <alignment horizontal="center" vertical="center"/>
    </xf>
    <xf numFmtId="0" fontId="49" fillId="0" borderId="14" xfId="0" applyFont="1" applyBorder="1" applyAlignment="1" applyProtection="1">
      <alignment horizontal="center" vertical="center"/>
    </xf>
    <xf numFmtId="0" fontId="49" fillId="0" borderId="0" xfId="0" applyFont="1" applyBorder="1" applyAlignment="1" applyProtection="1">
      <alignment horizontal="center" vertical="center"/>
    </xf>
    <xf numFmtId="0" fontId="49" fillId="0" borderId="21"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22" xfId="0" applyFont="1" applyBorder="1" applyAlignment="1" applyProtection="1">
      <alignment horizontal="center" vertical="center"/>
    </xf>
    <xf numFmtId="0" fontId="18" fillId="0" borderId="72" xfId="0" applyFont="1" applyBorder="1" applyAlignment="1" applyProtection="1">
      <alignment horizontal="center" vertical="center" wrapText="1"/>
    </xf>
    <xf numFmtId="0" fontId="18" fillId="0" borderId="72" xfId="0" applyFont="1" applyBorder="1" applyAlignment="1" applyProtection="1">
      <alignment horizontal="center" vertical="center"/>
    </xf>
    <xf numFmtId="0" fontId="18" fillId="0" borderId="99" xfId="0" applyFont="1" applyBorder="1" applyAlignment="1" applyProtection="1">
      <alignment horizontal="center" vertical="center" wrapText="1"/>
    </xf>
    <xf numFmtId="0" fontId="18" fillId="0" borderId="99" xfId="0" applyFont="1" applyBorder="1" applyAlignment="1" applyProtection="1">
      <alignment horizontal="center" vertical="center"/>
    </xf>
    <xf numFmtId="0" fontId="18" fillId="0" borderId="74" xfId="0" applyFont="1" applyBorder="1" applyAlignment="1" applyProtection="1">
      <alignment horizontal="center" vertical="center"/>
    </xf>
    <xf numFmtId="0" fontId="19" fillId="0" borderId="42" xfId="0" applyFont="1" applyBorder="1" applyAlignment="1" applyProtection="1">
      <alignment horizontal="center" vertical="center" shrinkToFit="1"/>
    </xf>
    <xf numFmtId="0" fontId="19" fillId="0" borderId="95" xfId="0" applyFont="1" applyBorder="1" applyAlignment="1" applyProtection="1">
      <alignment horizontal="center" vertical="center" shrinkToFit="1"/>
    </xf>
    <xf numFmtId="0" fontId="19" fillId="0" borderId="0" xfId="0" applyFont="1" applyBorder="1" applyAlignment="1" applyProtection="1">
      <alignment horizontal="right" vertical="center"/>
    </xf>
    <xf numFmtId="0" fontId="30" fillId="0" borderId="100" xfId="0" applyFont="1" applyBorder="1" applyAlignment="1" applyProtection="1">
      <alignment horizontal="center" vertical="center" shrinkToFit="1"/>
      <protection locked="0"/>
    </xf>
    <xf numFmtId="0" fontId="30" fillId="0" borderId="101" xfId="0" applyFont="1" applyBorder="1" applyAlignment="1" applyProtection="1">
      <alignment horizontal="center" vertical="center" shrinkToFit="1"/>
      <protection locked="0"/>
    </xf>
    <xf numFmtId="0" fontId="30" fillId="0" borderId="102" xfId="0" applyFont="1" applyBorder="1" applyAlignment="1" applyProtection="1">
      <alignment horizontal="center" vertical="center" shrinkToFit="1"/>
      <protection locked="0"/>
    </xf>
    <xf numFmtId="0" fontId="19" fillId="0" borderId="3" xfId="0" applyFont="1" applyBorder="1" applyAlignment="1" applyProtection="1">
      <alignment horizontal="center" vertical="top"/>
    </xf>
    <xf numFmtId="0" fontId="22" fillId="0" borderId="69" xfId="0" applyFont="1" applyBorder="1" applyAlignment="1" applyProtection="1">
      <alignment horizontal="center" vertical="center" shrinkToFit="1"/>
    </xf>
    <xf numFmtId="0" fontId="22" fillId="0" borderId="2" xfId="0" applyFont="1" applyBorder="1" applyAlignment="1" applyProtection="1">
      <alignment horizontal="center" vertical="center" shrinkToFit="1"/>
    </xf>
    <xf numFmtId="0" fontId="22" fillId="0" borderId="24" xfId="0" applyFont="1" applyBorder="1" applyAlignment="1" applyProtection="1">
      <alignment horizontal="center" vertical="center" shrinkToFit="1"/>
    </xf>
    <xf numFmtId="0" fontId="22" fillId="0" borderId="3" xfId="0" applyFont="1" applyBorder="1" applyAlignment="1" applyProtection="1">
      <alignment horizontal="center" vertical="center" shrinkToFit="1"/>
    </xf>
    <xf numFmtId="0" fontId="17" fillId="0" borderId="80" xfId="0" applyFont="1" applyBorder="1" applyAlignment="1">
      <alignment horizontal="center" vertical="center"/>
    </xf>
    <xf numFmtId="0" fontId="17" fillId="0" borderId="82" xfId="0" applyFont="1" applyBorder="1" applyAlignment="1">
      <alignment horizontal="center" vertical="center"/>
    </xf>
    <xf numFmtId="0" fontId="17" fillId="0" borderId="103" xfId="0" applyFont="1" applyBorder="1" applyAlignment="1">
      <alignment horizontal="center" vertical="center"/>
    </xf>
    <xf numFmtId="0" fontId="17" fillId="0" borderId="87" xfId="0" applyFont="1" applyBorder="1" applyAlignment="1">
      <alignment horizontal="center" vertical="center"/>
    </xf>
    <xf numFmtId="0" fontId="19" fillId="0" borderId="72" xfId="0" applyFont="1" applyBorder="1" applyAlignment="1">
      <alignment horizontal="center" vertical="center" wrapText="1"/>
    </xf>
    <xf numFmtId="0" fontId="19" fillId="0" borderId="74" xfId="0" applyFont="1" applyBorder="1" applyAlignment="1">
      <alignment horizontal="center" vertical="center"/>
    </xf>
    <xf numFmtId="0" fontId="20" fillId="2" borderId="45" xfId="0" applyFont="1" applyFill="1" applyBorder="1" applyAlignment="1" applyProtection="1">
      <alignment horizontal="center" vertical="center"/>
    </xf>
    <xf numFmtId="0" fontId="20" fillId="2" borderId="39" xfId="0" applyFont="1" applyFill="1" applyBorder="1" applyAlignment="1" applyProtection="1">
      <alignment horizontal="center" vertical="center"/>
    </xf>
    <xf numFmtId="0" fontId="20" fillId="2" borderId="40" xfId="0" applyFont="1" applyFill="1" applyBorder="1" applyAlignment="1" applyProtection="1">
      <alignment horizontal="center" vertical="center"/>
    </xf>
    <xf numFmtId="0" fontId="19" fillId="0" borderId="0" xfId="0" applyFont="1" applyBorder="1" applyAlignment="1" applyProtection="1">
      <alignment horizontal="left" vertical="center" shrinkToFit="1"/>
    </xf>
    <xf numFmtId="0" fontId="19" fillId="0" borderId="32" xfId="0" applyFont="1" applyBorder="1" applyAlignment="1" applyProtection="1">
      <alignment horizontal="left" vertical="center" shrinkToFit="1"/>
    </xf>
    <xf numFmtId="0" fontId="19" fillId="0" borderId="10" xfId="0" applyFont="1" applyBorder="1" applyAlignment="1" applyProtection="1">
      <alignment horizontal="center" vertical="center"/>
    </xf>
    <xf numFmtId="0" fontId="19" fillId="0" borderId="4" xfId="0" applyFont="1" applyBorder="1" applyAlignment="1" applyProtection="1">
      <alignment horizontal="center" vertical="center"/>
    </xf>
    <xf numFmtId="0" fontId="17" fillId="0" borderId="14" xfId="0" applyFont="1" applyBorder="1" applyAlignment="1" applyProtection="1">
      <alignment horizontal="center" vertical="center"/>
    </xf>
    <xf numFmtId="0" fontId="27" fillId="0" borderId="3" xfId="0" applyFont="1" applyBorder="1" applyAlignment="1" applyProtection="1">
      <alignment horizontal="left" vertical="center" shrinkToFit="1"/>
    </xf>
    <xf numFmtId="0" fontId="27" fillId="0" borderId="33" xfId="0" applyFont="1" applyBorder="1" applyAlignment="1" applyProtection="1">
      <alignment horizontal="left" vertical="center" shrinkToFit="1"/>
    </xf>
    <xf numFmtId="0" fontId="18" fillId="0" borderId="0" xfId="0" applyFont="1" applyBorder="1" applyAlignment="1" applyProtection="1">
      <alignment horizontal="left" vertical="center"/>
    </xf>
    <xf numFmtId="0" fontId="19" fillId="0" borderId="0" xfId="0" applyFont="1" applyBorder="1" applyAlignment="1" applyProtection="1">
      <alignment horizontal="center" vertical="center" textRotation="255"/>
    </xf>
    <xf numFmtId="0" fontId="24" fillId="2" borderId="114" xfId="0" applyFont="1" applyFill="1" applyBorder="1" applyAlignment="1" applyProtection="1">
      <alignment horizontal="center" vertical="center"/>
    </xf>
    <xf numFmtId="0" fontId="24" fillId="2" borderId="115" xfId="0" applyFont="1" applyFill="1" applyBorder="1" applyAlignment="1" applyProtection="1">
      <alignment horizontal="center" vertical="center"/>
    </xf>
    <xf numFmtId="0" fontId="27" fillId="0" borderId="43" xfId="0" applyFont="1" applyBorder="1" applyAlignment="1" applyProtection="1">
      <alignment horizontal="center" vertical="center" shrinkToFit="1"/>
    </xf>
    <xf numFmtId="0" fontId="27" fillId="0" borderId="16" xfId="0" applyFont="1" applyBorder="1" applyAlignment="1" applyProtection="1">
      <alignment horizontal="center" vertical="center" shrinkToFit="1"/>
    </xf>
    <xf numFmtId="0" fontId="27" fillId="0" borderId="17" xfId="0" applyFont="1" applyBorder="1" applyAlignment="1" applyProtection="1">
      <alignment horizontal="center" vertical="center" shrinkToFit="1"/>
    </xf>
    <xf numFmtId="0" fontId="27" fillId="0" borderId="15" xfId="0" applyFont="1" applyBorder="1" applyAlignment="1" applyProtection="1">
      <alignment horizontal="center" vertical="center" shrinkToFit="1"/>
    </xf>
    <xf numFmtId="0" fontId="27" fillId="0" borderId="6" xfId="0" applyFont="1" applyBorder="1" applyAlignment="1" applyProtection="1">
      <alignment horizontal="center" vertical="center" shrinkToFit="1"/>
    </xf>
    <xf numFmtId="0" fontId="27" fillId="0" borderId="51" xfId="0" applyFont="1" applyBorder="1" applyAlignment="1" applyProtection="1">
      <alignment horizontal="center" vertical="center" shrinkToFit="1"/>
    </xf>
    <xf numFmtId="0" fontId="19" fillId="0" borderId="8" xfId="0" applyFont="1" applyBorder="1" applyAlignment="1" applyProtection="1">
      <alignment horizontal="center" vertical="center"/>
    </xf>
    <xf numFmtId="0" fontId="19" fillId="0" borderId="89" xfId="0" applyFont="1" applyBorder="1" applyAlignment="1" applyProtection="1">
      <alignment horizontal="center" vertical="center"/>
    </xf>
    <xf numFmtId="0" fontId="27" fillId="0" borderId="91" xfId="0" applyFont="1" applyBorder="1" applyAlignment="1" applyProtection="1">
      <alignment horizontal="center" vertical="center" shrinkToFit="1"/>
    </xf>
    <xf numFmtId="0" fontId="27" fillId="0" borderId="50" xfId="0" applyFont="1" applyBorder="1" applyAlignment="1" applyProtection="1">
      <alignment horizontal="center" vertical="center" shrinkToFit="1"/>
    </xf>
    <xf numFmtId="0" fontId="27" fillId="0" borderId="73" xfId="0" applyFont="1" applyBorder="1" applyAlignment="1" applyProtection="1">
      <alignment horizontal="center" vertical="center" shrinkToFit="1"/>
    </xf>
    <xf numFmtId="0" fontId="17" fillId="0" borderId="69" xfId="0" applyFont="1" applyBorder="1" applyAlignment="1" applyProtection="1">
      <alignment horizontal="center" vertical="center" shrinkToFit="1"/>
    </xf>
    <xf numFmtId="0" fontId="17" fillId="0" borderId="2" xfId="0" applyFont="1" applyBorder="1" applyAlignment="1" applyProtection="1">
      <alignment horizontal="center" vertical="center" shrinkToFit="1"/>
    </xf>
    <xf numFmtId="0" fontId="17" fillId="0" borderId="70" xfId="0" applyFont="1" applyBorder="1" applyAlignment="1" applyProtection="1">
      <alignment horizontal="center" vertical="center" shrinkToFit="1"/>
    </xf>
    <xf numFmtId="0" fontId="17" fillId="0" borderId="23" xfId="0" applyFont="1" applyBorder="1" applyAlignment="1" applyProtection="1">
      <alignment horizontal="center" vertical="center" shrinkToFit="1"/>
    </xf>
    <xf numFmtId="0" fontId="17" fillId="0" borderId="0" xfId="0" applyFont="1" applyBorder="1" applyAlignment="1" applyProtection="1">
      <alignment horizontal="center" vertical="center" shrinkToFit="1"/>
    </xf>
    <xf numFmtId="0" fontId="17" fillId="0" borderId="21" xfId="0" applyFont="1" applyBorder="1" applyAlignment="1" applyProtection="1">
      <alignment horizontal="center" vertical="center" shrinkToFit="1"/>
    </xf>
    <xf numFmtId="0" fontId="24" fillId="0" borderId="96" xfId="0" applyFont="1" applyBorder="1" applyAlignment="1" applyProtection="1">
      <alignment horizontal="center" vertical="center"/>
    </xf>
    <xf numFmtId="0" fontId="24" fillId="0" borderId="113" xfId="0" applyFont="1" applyBorder="1" applyAlignment="1" applyProtection="1">
      <alignment horizontal="center" vertical="center"/>
    </xf>
    <xf numFmtId="0" fontId="19" fillId="0" borderId="0" xfId="0" applyFont="1" applyBorder="1" applyAlignment="1" applyProtection="1">
      <alignment horizontal="left" vertical="top"/>
    </xf>
    <xf numFmtId="0" fontId="45" fillId="0" borderId="44" xfId="0" applyFont="1" applyBorder="1" applyAlignment="1" applyProtection="1">
      <alignment horizontal="center" vertical="center" wrapText="1"/>
    </xf>
    <xf numFmtId="0" fontId="24" fillId="0" borderId="56" xfId="0" applyFont="1" applyBorder="1" applyAlignment="1" applyProtection="1">
      <alignment horizontal="center" vertical="center"/>
    </xf>
    <xf numFmtId="0" fontId="24" fillId="0" borderId="38" xfId="0" applyFont="1" applyBorder="1" applyAlignment="1" applyProtection="1">
      <alignment horizontal="center" vertical="center"/>
    </xf>
    <xf numFmtId="0" fontId="17" fillId="0" borderId="39" xfId="0" applyFont="1" applyBorder="1" applyAlignment="1" applyProtection="1">
      <alignment horizontal="center" vertical="center"/>
    </xf>
    <xf numFmtId="0" fontId="17" fillId="0" borderId="50" xfId="0" applyFont="1" applyBorder="1" applyAlignment="1" applyProtection="1">
      <alignment horizontal="center" vertical="center"/>
    </xf>
    <xf numFmtId="0" fontId="18" fillId="0" borderId="44" xfId="0" applyFont="1" applyBorder="1" applyAlignment="1" applyProtection="1">
      <alignment horizontal="center" vertical="center" wrapText="1"/>
    </xf>
    <xf numFmtId="0" fontId="18" fillId="0" borderId="44" xfId="0" applyFont="1" applyBorder="1" applyAlignment="1" applyProtection="1">
      <alignment horizontal="center" vertical="center"/>
    </xf>
    <xf numFmtId="0" fontId="18" fillId="0" borderId="4" xfId="0" applyFont="1" applyBorder="1" applyAlignment="1" applyProtection="1">
      <alignment horizontal="right" vertical="top"/>
    </xf>
    <xf numFmtId="0" fontId="18" fillId="0" borderId="0" xfId="0" applyFont="1" applyBorder="1" applyAlignment="1" applyProtection="1">
      <alignment horizontal="right" vertical="top"/>
    </xf>
    <xf numFmtId="0" fontId="24" fillId="0" borderId="111" xfId="0" applyFont="1" applyBorder="1" applyAlignment="1" applyProtection="1">
      <alignment horizontal="center" vertical="center"/>
    </xf>
    <xf numFmtId="0" fontId="24" fillId="0" borderId="112" xfId="0" applyFont="1" applyBorder="1" applyAlignment="1" applyProtection="1">
      <alignment horizontal="center" vertical="center"/>
    </xf>
    <xf numFmtId="0" fontId="18" fillId="0" borderId="44" xfId="0" applyFont="1" applyBorder="1" applyAlignment="1" applyProtection="1">
      <alignment horizontal="center" vertical="top"/>
    </xf>
    <xf numFmtId="0" fontId="18" fillId="0" borderId="74" xfId="0" applyFont="1" applyBorder="1" applyAlignment="1" applyProtection="1">
      <alignment horizontal="center" vertical="top"/>
    </xf>
    <xf numFmtId="0" fontId="19" fillId="0" borderId="14" xfId="0" applyFont="1" applyBorder="1" applyAlignment="1" applyProtection="1">
      <alignment horizontal="center" vertical="center"/>
    </xf>
    <xf numFmtId="0" fontId="24" fillId="0" borderId="105" xfId="0" applyFont="1" applyBorder="1" applyAlignment="1" applyProtection="1">
      <alignment horizontal="center" vertical="center"/>
    </xf>
    <xf numFmtId="0" fontId="24" fillId="0" borderId="106" xfId="0" applyFont="1" applyBorder="1" applyAlignment="1" applyProtection="1">
      <alignment horizontal="center" vertical="center"/>
    </xf>
    <xf numFmtId="0" fontId="24" fillId="0" borderId="107" xfId="0" applyFont="1" applyBorder="1" applyAlignment="1" applyProtection="1">
      <alignment horizontal="center" vertical="center"/>
    </xf>
    <xf numFmtId="0" fontId="24" fillId="0" borderId="108" xfId="0" applyFont="1" applyBorder="1" applyAlignment="1" applyProtection="1">
      <alignment horizontal="center" vertical="center"/>
    </xf>
    <xf numFmtId="0" fontId="18" fillId="0" borderId="15" xfId="0" applyFont="1" applyBorder="1" applyAlignment="1" applyProtection="1">
      <alignment horizontal="left" vertical="center"/>
    </xf>
    <xf numFmtId="0" fontId="18" fillId="0" borderId="6" xfId="0" applyFont="1" applyBorder="1" applyAlignment="1" applyProtection="1">
      <alignment horizontal="left" vertical="center"/>
    </xf>
    <xf numFmtId="0" fontId="18" fillId="0" borderId="49" xfId="0" applyFont="1" applyBorder="1" applyAlignment="1" applyProtection="1">
      <alignment horizontal="left" vertical="center"/>
    </xf>
    <xf numFmtId="0" fontId="29" fillId="0" borderId="4" xfId="0" applyFont="1" applyBorder="1" applyAlignment="1" applyProtection="1">
      <alignment horizontal="left" vertical="center" shrinkToFit="1"/>
    </xf>
    <xf numFmtId="0" fontId="29" fillId="0" borderId="31" xfId="0" applyFont="1" applyBorder="1" applyAlignment="1" applyProtection="1">
      <alignment horizontal="left" vertical="center" shrinkToFit="1"/>
    </xf>
    <xf numFmtId="0" fontId="17" fillId="0" borderId="80" xfId="0" applyFont="1" applyBorder="1" applyAlignment="1" applyProtection="1">
      <alignment horizontal="center" vertical="center"/>
    </xf>
    <xf numFmtId="0" fontId="17" fillId="0" borderId="82" xfId="0" applyFont="1" applyBorder="1" applyAlignment="1" applyProtection="1">
      <alignment horizontal="center" vertical="center"/>
    </xf>
    <xf numFmtId="0" fontId="17" fillId="0" borderId="103" xfId="0" applyFont="1" applyBorder="1" applyAlignment="1" applyProtection="1">
      <alignment horizontal="center" vertical="center"/>
    </xf>
    <xf numFmtId="0" fontId="17" fillId="0" borderId="87" xfId="0" applyFont="1" applyBorder="1" applyAlignment="1" applyProtection="1">
      <alignment horizontal="center" vertical="center"/>
    </xf>
    <xf numFmtId="0" fontId="24" fillId="0" borderId="43" xfId="0" applyFont="1" applyBorder="1" applyAlignment="1" applyProtection="1">
      <alignment horizontal="center" vertical="center" shrinkToFit="1"/>
    </xf>
    <xf numFmtId="0" fontId="24" fillId="0" borderId="14" xfId="0" applyFont="1" applyBorder="1" applyAlignment="1" applyProtection="1">
      <alignment horizontal="center" vertical="center" shrinkToFit="1"/>
    </xf>
    <xf numFmtId="0" fontId="24" fillId="0" borderId="13" xfId="0" applyFont="1" applyBorder="1" applyAlignment="1" applyProtection="1">
      <alignment horizontal="center" vertical="center" shrinkToFit="1"/>
    </xf>
    <xf numFmtId="0" fontId="24" fillId="0" borderId="17" xfId="0" applyFont="1" applyBorder="1" applyAlignment="1" applyProtection="1">
      <alignment horizontal="center" vertical="center" shrinkToFit="1"/>
    </xf>
    <xf numFmtId="0" fontId="24" fillId="0" borderId="21" xfId="0" applyFont="1" applyBorder="1" applyAlignment="1" applyProtection="1">
      <alignment horizontal="center" vertical="center" shrinkToFit="1"/>
    </xf>
    <xf numFmtId="0" fontId="24" fillId="0" borderId="22" xfId="0" applyFont="1" applyBorder="1" applyAlignment="1" applyProtection="1">
      <alignment horizontal="center" vertical="center" shrinkToFit="1"/>
    </xf>
    <xf numFmtId="0" fontId="18" fillId="0" borderId="12" xfId="0" applyFont="1" applyBorder="1" applyAlignment="1" applyProtection="1">
      <alignment horizontal="center" vertical="top"/>
    </xf>
    <xf numFmtId="0" fontId="18" fillId="0" borderId="19" xfId="0" applyFont="1" applyBorder="1" applyAlignment="1" applyProtection="1">
      <alignment horizontal="right" vertical="top"/>
    </xf>
    <xf numFmtId="0" fontId="18" fillId="0" borderId="20" xfId="0" applyFont="1" applyBorder="1" applyAlignment="1" applyProtection="1">
      <alignment horizontal="right" vertical="top"/>
    </xf>
    <xf numFmtId="0" fontId="18" fillId="0" borderId="28" xfId="0" applyFont="1" applyBorder="1" applyAlignment="1" applyProtection="1">
      <alignment horizontal="right" vertical="top"/>
    </xf>
    <xf numFmtId="0" fontId="18" fillId="0" borderId="21" xfId="0" applyFont="1" applyBorder="1" applyAlignment="1" applyProtection="1">
      <alignment horizontal="right" vertical="top"/>
    </xf>
    <xf numFmtId="0" fontId="18" fillId="0" borderId="30" xfId="0" applyFont="1" applyBorder="1" applyAlignment="1" applyProtection="1">
      <alignment horizontal="right" vertical="top"/>
    </xf>
    <xf numFmtId="0" fontId="18" fillId="0" borderId="3" xfId="0" applyFont="1" applyBorder="1" applyAlignment="1" applyProtection="1">
      <alignment horizontal="right" vertical="top"/>
    </xf>
    <xf numFmtId="0" fontId="18" fillId="0" borderId="22" xfId="0" applyFont="1" applyBorder="1" applyAlignment="1" applyProtection="1">
      <alignment horizontal="right" vertical="top"/>
    </xf>
    <xf numFmtId="0" fontId="19" fillId="0" borderId="33" xfId="0" applyFont="1" applyBorder="1" applyAlignment="1" applyProtection="1">
      <alignment horizontal="center" vertical="center" wrapText="1"/>
    </xf>
    <xf numFmtId="49" fontId="29" fillId="0" borderId="8" xfId="0" applyNumberFormat="1" applyFont="1" applyBorder="1" applyAlignment="1" applyProtection="1">
      <alignment horizontal="center" vertical="center" shrinkToFit="1"/>
    </xf>
    <xf numFmtId="49" fontId="29" fillId="0" borderId="89" xfId="0" applyNumberFormat="1" applyFont="1" applyBorder="1" applyAlignment="1" applyProtection="1">
      <alignment horizontal="center" vertical="center" shrinkToFit="1"/>
    </xf>
    <xf numFmtId="0" fontId="19" fillId="0" borderId="72" xfId="0" applyFont="1" applyBorder="1" applyAlignment="1" applyProtection="1">
      <alignment horizontal="center" vertical="center" wrapText="1"/>
    </xf>
    <xf numFmtId="0" fontId="19" fillId="0" borderId="74" xfId="0" applyFont="1" applyBorder="1" applyAlignment="1" applyProtection="1">
      <alignment horizontal="center" vertical="center"/>
    </xf>
    <xf numFmtId="0" fontId="30" fillId="0" borderId="100" xfId="0" applyFont="1" applyBorder="1" applyAlignment="1" applyProtection="1">
      <alignment horizontal="center" vertical="center" shrinkToFit="1"/>
    </xf>
    <xf numFmtId="0" fontId="30" fillId="0" borderId="101" xfId="0" applyFont="1" applyBorder="1" applyAlignment="1" applyProtection="1">
      <alignment horizontal="center" vertical="center" shrinkToFit="1"/>
    </xf>
    <xf numFmtId="0" fontId="30" fillId="0" borderId="102" xfId="0" applyFont="1" applyBorder="1" applyAlignment="1" applyProtection="1">
      <alignment horizontal="center" vertical="center" shrinkToFit="1"/>
    </xf>
    <xf numFmtId="0" fontId="19" fillId="0" borderId="38" xfId="0" applyFont="1" applyBorder="1" applyAlignment="1" applyProtection="1">
      <alignment horizontal="left" vertical="center" wrapText="1"/>
    </xf>
    <xf numFmtId="0" fontId="19" fillId="0" borderId="32" xfId="0" applyFont="1" applyBorder="1" applyAlignment="1" applyProtection="1">
      <alignment horizontal="left" vertical="center" wrapText="1"/>
    </xf>
    <xf numFmtId="0" fontId="47" fillId="0" borderId="23" xfId="0" applyFont="1" applyBorder="1" applyAlignment="1" applyProtection="1">
      <alignment horizontal="center" vertical="center"/>
    </xf>
    <xf numFmtId="0" fontId="47" fillId="0" borderId="24" xfId="0" applyFont="1" applyBorder="1" applyAlignment="1" applyProtection="1">
      <alignment horizontal="center" vertical="center"/>
    </xf>
    <xf numFmtId="0" fontId="43" fillId="0" borderId="3" xfId="0" applyFont="1" applyBorder="1" applyAlignment="1" applyProtection="1">
      <alignment horizontal="left" vertical="center" shrinkToFit="1"/>
    </xf>
    <xf numFmtId="0" fontId="43" fillId="0" borderId="33" xfId="0" applyFont="1" applyBorder="1" applyAlignment="1" applyProtection="1">
      <alignment horizontal="left" vertical="center" shrinkToFit="1"/>
    </xf>
    <xf numFmtId="0" fontId="42" fillId="0" borderId="24" xfId="0" applyFont="1" applyBorder="1" applyAlignment="1" applyProtection="1">
      <alignment horizontal="center" vertical="center" wrapText="1"/>
    </xf>
    <xf numFmtId="0" fontId="42" fillId="0" borderId="3" xfId="0" applyFont="1" applyBorder="1" applyAlignment="1" applyProtection="1">
      <alignment horizontal="center" vertical="center" wrapText="1"/>
    </xf>
    <xf numFmtId="0" fontId="19" fillId="0" borderId="3" xfId="0" applyFont="1" applyBorder="1" applyAlignment="1" applyProtection="1">
      <alignment horizontal="left" vertical="center" wrapText="1"/>
    </xf>
    <xf numFmtId="0" fontId="19" fillId="0" borderId="22" xfId="0" applyFont="1" applyBorder="1" applyAlignment="1" applyProtection="1">
      <alignment horizontal="left" vertical="center" wrapText="1"/>
    </xf>
    <xf numFmtId="0" fontId="18" fillId="0" borderId="1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3" xfId="0" applyFont="1" applyBorder="1" applyAlignment="1" applyProtection="1">
      <alignment horizontal="center" vertical="center"/>
    </xf>
    <xf numFmtId="0" fontId="42" fillId="0" borderId="13" xfId="0" applyFont="1" applyBorder="1" applyAlignment="1" applyProtection="1">
      <alignment horizontal="center" vertical="center" textRotation="255"/>
    </xf>
    <xf numFmtId="0" fontId="42" fillId="0" borderId="3" xfId="0" applyFont="1" applyBorder="1" applyAlignment="1" applyProtection="1">
      <alignment horizontal="center" vertical="center" textRotation="255"/>
    </xf>
    <xf numFmtId="0" fontId="19" fillId="0" borderId="4" xfId="0" applyFont="1" applyBorder="1" applyAlignment="1" applyProtection="1">
      <alignment horizontal="left" vertical="center" shrinkToFit="1"/>
    </xf>
    <xf numFmtId="0" fontId="19" fillId="0" borderId="31" xfId="0" applyFont="1" applyBorder="1" applyAlignment="1" applyProtection="1">
      <alignment horizontal="left" vertical="center" shrinkToFit="1"/>
    </xf>
    <xf numFmtId="0" fontId="19" fillId="0" borderId="43" xfId="0" applyFont="1" applyBorder="1" applyAlignment="1" applyProtection="1">
      <alignment horizontal="center" vertical="center" textRotation="255"/>
    </xf>
    <xf numFmtId="0" fontId="19" fillId="0" borderId="38" xfId="0" applyFont="1" applyBorder="1" applyAlignment="1" applyProtection="1">
      <alignment horizontal="center" vertical="center" textRotation="255"/>
    </xf>
    <xf numFmtId="0" fontId="42" fillId="0" borderId="43" xfId="0" applyFont="1" applyBorder="1" applyAlignment="1" applyProtection="1">
      <alignment horizontal="center" vertical="center"/>
    </xf>
    <xf numFmtId="0" fontId="42" fillId="0" borderId="16" xfId="0" applyFont="1" applyBorder="1" applyAlignment="1" applyProtection="1">
      <alignment horizontal="center" vertical="center"/>
    </xf>
    <xf numFmtId="0" fontId="25" fillId="0" borderId="23" xfId="0" applyFont="1" applyBorder="1" applyAlignment="1" applyProtection="1">
      <alignment horizontal="center" vertical="center"/>
    </xf>
    <xf numFmtId="0" fontId="25" fillId="0" borderId="27" xfId="0" applyFont="1" applyBorder="1" applyAlignment="1" applyProtection="1">
      <alignment horizontal="center" vertical="center"/>
    </xf>
    <xf numFmtId="0" fontId="25" fillId="0" borderId="24" xfId="0" applyFont="1" applyBorder="1" applyAlignment="1" applyProtection="1">
      <alignment horizontal="center" vertical="center"/>
    </xf>
    <xf numFmtId="0" fontId="25" fillId="0" borderId="29" xfId="0" applyFont="1" applyBorder="1" applyAlignment="1" applyProtection="1">
      <alignment horizontal="center" vertical="center"/>
    </xf>
    <xf numFmtId="0" fontId="19" fillId="0" borderId="43" xfId="0" applyFont="1" applyBorder="1" applyAlignment="1">
      <alignment horizontal="center" vertical="center" textRotation="255"/>
    </xf>
    <xf numFmtId="0" fontId="19" fillId="0" borderId="38" xfId="0" applyFont="1" applyBorder="1" applyAlignment="1">
      <alignment horizontal="center" vertical="center" textRotation="255"/>
    </xf>
    <xf numFmtId="0" fontId="42" fillId="0" borderId="43"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13" xfId="0" applyFont="1" applyBorder="1" applyAlignment="1" applyProtection="1">
      <alignment horizontal="center" vertical="center" textRotation="255"/>
      <protection locked="0"/>
    </xf>
    <xf numFmtId="0" fontId="42" fillId="0" borderId="3" xfId="0" applyFont="1" applyBorder="1" applyAlignment="1" applyProtection="1">
      <alignment horizontal="center" vertical="center" textRotation="255"/>
      <protection locked="0"/>
    </xf>
    <xf numFmtId="0" fontId="18" fillId="0" borderId="16" xfId="0" applyFont="1" applyBorder="1" applyAlignment="1">
      <alignment horizontal="center" vertical="center"/>
    </xf>
    <xf numFmtId="0" fontId="18" fillId="0" borderId="0" xfId="0" applyFont="1" applyBorder="1" applyAlignment="1">
      <alignment horizontal="center" vertical="center"/>
    </xf>
    <xf numFmtId="0" fontId="18" fillId="0" borderId="3" xfId="0" applyFont="1" applyBorder="1" applyAlignment="1">
      <alignment horizontal="center" vertical="center"/>
    </xf>
    <xf numFmtId="0" fontId="24" fillId="0" borderId="98" xfId="0" applyFont="1" applyBorder="1" applyAlignment="1" applyProtection="1">
      <alignment horizontal="center" vertical="center"/>
      <protection locked="0"/>
    </xf>
    <xf numFmtId="0" fontId="24" fillId="0" borderId="87" xfId="0" applyFont="1" applyBorder="1" applyAlignment="1" applyProtection="1">
      <alignment horizontal="center" vertical="center"/>
      <protection locked="0"/>
    </xf>
    <xf numFmtId="0" fontId="35" fillId="0" borderId="42" xfId="0" applyFont="1" applyBorder="1" applyAlignment="1" applyProtection="1">
      <alignment horizontal="center" vertical="center" shrinkToFit="1"/>
      <protection locked="0"/>
    </xf>
    <xf numFmtId="0" fontId="35" fillId="0" borderId="95" xfId="0" applyFont="1" applyBorder="1" applyAlignment="1" applyProtection="1">
      <alignment horizontal="center" vertical="center" shrinkToFit="1"/>
      <protection locked="0"/>
    </xf>
    <xf numFmtId="0" fontId="18" fillId="0" borderId="43" xfId="0" applyFont="1" applyBorder="1" applyAlignment="1" applyProtection="1">
      <alignment horizontal="center" vertical="center"/>
    </xf>
    <xf numFmtId="0" fontId="42" fillId="0" borderId="0" xfId="0" applyFont="1" applyBorder="1" applyAlignment="1" applyProtection="1">
      <alignment horizontal="center" vertical="center"/>
    </xf>
    <xf numFmtId="0" fontId="35" fillId="0" borderId="42" xfId="0" applyFont="1" applyBorder="1" applyAlignment="1" applyProtection="1">
      <alignment horizontal="center" vertical="center"/>
    </xf>
    <xf numFmtId="0" fontId="35" fillId="0" borderId="95" xfId="0" applyFont="1" applyBorder="1" applyAlignment="1" applyProtection="1">
      <alignment horizontal="center" vertical="center"/>
    </xf>
    <xf numFmtId="0" fontId="35" fillId="0" borderId="42" xfId="0" applyFont="1" applyBorder="1" applyAlignment="1" applyProtection="1">
      <alignment horizontal="center" vertical="center" shrinkToFit="1"/>
    </xf>
    <xf numFmtId="0" fontId="35" fillId="0" borderId="95" xfId="0" applyFont="1" applyBorder="1" applyAlignment="1" applyProtection="1">
      <alignment horizontal="center" vertical="center" shrinkToFit="1"/>
    </xf>
    <xf numFmtId="0" fontId="0" fillId="0" borderId="154" xfId="0" applyBorder="1" applyAlignment="1">
      <alignment horizontal="center" vertical="center"/>
    </xf>
    <xf numFmtId="0" fontId="0" fillId="0" borderId="0" xfId="0" applyBorder="1" applyAlignment="1">
      <alignment horizontal="center" vertical="center"/>
    </xf>
    <xf numFmtId="0" fontId="18" fillId="0" borderId="13" xfId="0" applyFont="1" applyBorder="1" applyAlignment="1" applyProtection="1">
      <alignment horizontal="center" vertical="center" textRotation="255"/>
    </xf>
    <xf numFmtId="0" fontId="18" fillId="0" borderId="3" xfId="0" applyFont="1" applyBorder="1" applyAlignment="1" applyProtection="1">
      <alignment horizontal="center" vertical="center" textRotation="255"/>
    </xf>
    <xf numFmtId="49" fontId="18" fillId="0" borderId="8" xfId="0" applyNumberFormat="1" applyFont="1" applyBorder="1" applyAlignment="1" applyProtection="1">
      <alignment horizontal="center" vertical="center"/>
    </xf>
    <xf numFmtId="49" fontId="18" fillId="0" borderId="89" xfId="0" applyNumberFormat="1" applyFont="1" applyBorder="1" applyAlignment="1" applyProtection="1">
      <alignment horizontal="center" vertical="center"/>
    </xf>
    <xf numFmtId="0" fontId="0" fillId="0" borderId="14" xfId="0" applyBorder="1" applyAlignment="1">
      <alignment horizontal="center" vertical="center"/>
    </xf>
    <xf numFmtId="0" fontId="24" fillId="0" borderId="19" xfId="0" applyFont="1" applyBorder="1" applyAlignment="1">
      <alignment horizontal="center" vertical="center"/>
    </xf>
    <xf numFmtId="0" fontId="24" fillId="0" borderId="18" xfId="0" applyFont="1" applyBorder="1" applyAlignment="1">
      <alignment horizontal="center" vertical="center"/>
    </xf>
    <xf numFmtId="0" fontId="24" fillId="0" borderId="118" xfId="0" applyFont="1" applyBorder="1" applyAlignment="1">
      <alignment horizontal="center" vertical="center"/>
    </xf>
    <xf numFmtId="0" fontId="24" fillId="0" borderId="119" xfId="0" applyFont="1" applyBorder="1" applyAlignment="1">
      <alignment horizontal="center" vertical="center"/>
    </xf>
    <xf numFmtId="0" fontId="24" fillId="0" borderId="31" xfId="0" applyFont="1" applyBorder="1" applyAlignment="1">
      <alignment horizontal="center" vertical="center"/>
    </xf>
    <xf numFmtId="0" fontId="24" fillId="0" borderId="49" xfId="0" applyFont="1" applyBorder="1" applyAlignment="1">
      <alignment horizontal="center" vertical="center"/>
    </xf>
    <xf numFmtId="0" fontId="35" fillId="0" borderId="9" xfId="0" applyFont="1" applyBorder="1" applyAlignment="1">
      <alignment horizontal="left" vertical="center" wrapText="1"/>
    </xf>
    <xf numFmtId="0" fontId="35" fillId="0" borderId="16" xfId="0" applyFont="1" applyBorder="1" applyAlignment="1">
      <alignment horizontal="left" vertical="center"/>
    </xf>
    <xf numFmtId="0" fontId="35" fillId="0" borderId="17" xfId="0" applyFont="1" applyBorder="1" applyAlignment="1">
      <alignment horizontal="left" vertical="center"/>
    </xf>
    <xf numFmtId="0" fontId="35" fillId="0" borderId="11" xfId="0" applyFont="1" applyBorder="1" applyAlignment="1">
      <alignment horizontal="left" vertical="center"/>
    </xf>
    <xf numFmtId="0" fontId="35" fillId="0" borderId="6" xfId="0" applyFont="1" applyBorder="1" applyAlignment="1">
      <alignment horizontal="left" vertical="center"/>
    </xf>
    <xf numFmtId="0" fontId="35" fillId="0" borderId="51" xfId="0" applyFont="1" applyBorder="1" applyAlignment="1">
      <alignment horizontal="left" vertical="center"/>
    </xf>
    <xf numFmtId="0" fontId="24" fillId="0" borderId="9" xfId="0" applyFont="1" applyBorder="1" applyAlignment="1">
      <alignment horizontal="center" vertical="center"/>
    </xf>
    <xf numFmtId="0" fontId="24" fillId="0" borderId="25" xfId="0" applyFont="1" applyBorder="1" applyAlignment="1">
      <alignment horizontal="center" vertical="center"/>
    </xf>
    <xf numFmtId="0" fontId="24" fillId="0" borderId="11" xfId="0" applyFont="1" applyBorder="1" applyAlignment="1">
      <alignment horizontal="center" vertical="center"/>
    </xf>
    <xf numFmtId="0" fontId="35" fillId="0" borderId="0" xfId="0" applyFont="1" applyBorder="1" applyAlignment="1" applyProtection="1">
      <alignment horizontal="center" vertical="center" shrinkToFit="1"/>
    </xf>
    <xf numFmtId="0" fontId="18" fillId="0" borderId="117" xfId="0" applyFont="1" applyBorder="1" applyAlignment="1">
      <alignment horizontal="center" vertical="center"/>
    </xf>
    <xf numFmtId="0" fontId="18" fillId="0" borderId="120" xfId="0" applyFont="1" applyBorder="1" applyAlignment="1">
      <alignment horizontal="center" vertical="center"/>
    </xf>
    <xf numFmtId="0" fontId="35" fillId="0" borderId="121" xfId="0" applyFont="1" applyBorder="1" applyAlignment="1">
      <alignment horizontal="left" vertical="center" wrapText="1"/>
    </xf>
    <xf numFmtId="0" fontId="35" fillId="0" borderId="117" xfId="0" applyFont="1" applyBorder="1" applyAlignment="1">
      <alignment horizontal="left" vertical="center" wrapText="1"/>
    </xf>
    <xf numFmtId="0" fontId="35" fillId="0" borderId="87" xfId="0" applyFont="1" applyBorder="1" applyAlignment="1">
      <alignment horizontal="left" vertical="center" wrapText="1"/>
    </xf>
    <xf numFmtId="0" fontId="35" fillId="0" borderId="75" xfId="0" applyFont="1" applyBorder="1" applyAlignment="1">
      <alignment vertical="center"/>
    </xf>
    <xf numFmtId="0" fontId="35" fillId="0" borderId="117" xfId="0" applyFont="1" applyBorder="1" applyAlignment="1">
      <alignment vertical="center"/>
    </xf>
    <xf numFmtId="0" fontId="35" fillId="0" borderId="87" xfId="0" applyFont="1" applyBorder="1" applyAlignment="1">
      <alignment vertical="center"/>
    </xf>
    <xf numFmtId="0" fontId="35" fillId="0" borderId="12" xfId="0" applyFont="1" applyBorder="1" applyAlignment="1">
      <alignment horizontal="left" vertical="center" wrapText="1"/>
    </xf>
    <xf numFmtId="0" fontId="35" fillId="0" borderId="4" xfId="0" applyFont="1" applyBorder="1" applyAlignment="1">
      <alignment horizontal="left" vertical="center" wrapText="1"/>
    </xf>
    <xf numFmtId="0" fontId="35" fillId="0" borderId="20" xfId="0" applyFont="1" applyBorder="1" applyAlignment="1">
      <alignment horizontal="left" vertical="center" wrapText="1"/>
    </xf>
    <xf numFmtId="0" fontId="35" fillId="0" borderId="11" xfId="0" applyFont="1" applyBorder="1" applyAlignment="1">
      <alignment horizontal="left" vertical="center" wrapText="1"/>
    </xf>
    <xf numFmtId="0" fontId="35" fillId="0" borderId="6" xfId="0" applyFont="1" applyBorder="1" applyAlignment="1">
      <alignment horizontal="left" vertical="center" wrapText="1"/>
    </xf>
    <xf numFmtId="0" fontId="35" fillId="0" borderId="51" xfId="0" applyFont="1" applyBorder="1" applyAlignment="1">
      <alignment horizontal="left" vertical="center" wrapText="1"/>
    </xf>
    <xf numFmtId="0" fontId="24" fillId="3" borderId="122" xfId="0" applyFont="1" applyFill="1" applyBorder="1" applyAlignment="1">
      <alignment horizontal="center" vertical="center"/>
    </xf>
    <xf numFmtId="0" fontId="24" fillId="3" borderId="116" xfId="0" applyFont="1" applyFill="1" applyBorder="1" applyAlignment="1">
      <alignment horizontal="center" vertical="center"/>
    </xf>
    <xf numFmtId="0" fontId="30" fillId="0" borderId="43" xfId="0" applyFont="1" applyBorder="1" applyAlignment="1">
      <alignment horizontal="left" vertical="center" shrinkToFit="1"/>
    </xf>
    <xf numFmtId="0" fontId="30" fillId="0" borderId="16" xfId="0" applyFont="1" applyBorder="1" applyAlignment="1">
      <alignment horizontal="left" vertical="center" shrinkToFit="1"/>
    </xf>
    <xf numFmtId="0" fontId="30" fillId="0" borderId="38" xfId="0" applyFont="1" applyBorder="1" applyAlignment="1">
      <alignment horizontal="left" vertical="center" shrinkToFit="1"/>
    </xf>
    <xf numFmtId="0" fontId="30" fillId="0" borderId="14" xfId="0" applyFont="1" applyBorder="1" applyAlignment="1">
      <alignment horizontal="left" vertical="center" shrinkToFit="1"/>
    </xf>
    <xf numFmtId="0" fontId="30" fillId="0" borderId="0" xfId="0" applyFont="1" applyBorder="1" applyAlignment="1">
      <alignment horizontal="left" vertical="center" shrinkToFit="1"/>
    </xf>
    <xf numFmtId="0" fontId="30" fillId="0" borderId="32" xfId="0" applyFont="1" applyBorder="1" applyAlignment="1">
      <alignment horizontal="left" vertical="center" shrinkToFit="1"/>
    </xf>
    <xf numFmtId="0" fontId="34" fillId="0" borderId="9" xfId="0" applyFont="1" applyBorder="1" applyAlignment="1">
      <alignment horizontal="center" vertical="center"/>
    </xf>
    <xf numFmtId="0" fontId="34" fillId="0" borderId="16" xfId="0" applyFont="1" applyBorder="1" applyAlignment="1">
      <alignment horizontal="center" vertical="center"/>
    </xf>
    <xf numFmtId="0" fontId="34" fillId="0" borderId="24" xfId="0" applyFont="1" applyBorder="1" applyAlignment="1">
      <alignment horizontal="center" vertical="center"/>
    </xf>
    <xf numFmtId="0" fontId="34" fillId="0" borderId="3" xfId="0" applyFont="1" applyBorder="1" applyAlignment="1">
      <alignment horizontal="center" vertical="center"/>
    </xf>
    <xf numFmtId="0" fontId="50" fillId="0" borderId="117" xfId="0" applyFont="1" applyBorder="1" applyAlignment="1">
      <alignment horizontal="center" vertical="center"/>
    </xf>
    <xf numFmtId="0" fontId="19" fillId="0" borderId="45" xfId="0" applyFont="1" applyBorder="1" applyAlignment="1">
      <alignment horizontal="center" vertical="center"/>
    </xf>
    <xf numFmtId="0" fontId="19" fillId="0" borderId="39" xfId="0" applyFont="1" applyBorder="1" applyAlignment="1">
      <alignment horizontal="center" vertical="center"/>
    </xf>
    <xf numFmtId="0" fontId="19" fillId="0" borderId="40" xfId="0" applyFont="1" applyBorder="1" applyAlignment="1">
      <alignment horizontal="center" vertical="center"/>
    </xf>
    <xf numFmtId="0" fontId="24" fillId="0" borderId="105" xfId="0" applyFont="1" applyBorder="1" applyAlignment="1">
      <alignment horizontal="center" vertical="center"/>
    </xf>
    <xf numFmtId="0" fontId="24" fillId="0" borderId="76" xfId="0" applyFont="1" applyBorder="1" applyAlignment="1">
      <alignment horizontal="center" vertical="center"/>
    </xf>
    <xf numFmtId="0" fontId="24" fillId="0" borderId="107" xfId="0" applyFont="1" applyBorder="1" applyAlignment="1">
      <alignment horizontal="center" vertical="center"/>
    </xf>
    <xf numFmtId="0" fontId="24" fillId="0" borderId="78" xfId="0" applyFont="1" applyBorder="1" applyAlignment="1">
      <alignment horizontal="center" vertical="center"/>
    </xf>
    <xf numFmtId="0" fontId="35" fillId="0" borderId="0" xfId="0" applyFont="1" applyBorder="1" applyAlignment="1">
      <alignment horizontal="left" vertical="center" wrapText="1"/>
    </xf>
    <xf numFmtId="0" fontId="24" fillId="0" borderId="26" xfId="0" applyFont="1" applyBorder="1" applyAlignment="1">
      <alignment horizontal="center" vertical="center"/>
    </xf>
    <xf numFmtId="0" fontId="24" fillId="0" borderId="38" xfId="0" applyFont="1" applyBorder="1" applyAlignment="1">
      <alignment horizontal="center" vertical="center"/>
    </xf>
    <xf numFmtId="0" fontId="35" fillId="0" borderId="3" xfId="0" applyFont="1" applyBorder="1" applyAlignment="1">
      <alignment horizontal="left" vertical="center"/>
    </xf>
    <xf numFmtId="0" fontId="35" fillId="0" borderId="117" xfId="0" applyFont="1" applyBorder="1" applyAlignment="1">
      <alignment horizontal="left" vertical="center"/>
    </xf>
    <xf numFmtId="0" fontId="35" fillId="0" borderId="87" xfId="0" applyFont="1" applyBorder="1" applyAlignment="1">
      <alignment horizontal="left" vertical="center"/>
    </xf>
    <xf numFmtId="0" fontId="35" fillId="0" borderId="75" xfId="0" applyFont="1" applyBorder="1" applyAlignment="1">
      <alignment horizontal="left" vertical="top" wrapText="1"/>
    </xf>
    <xf numFmtId="0" fontId="35" fillId="0" borderId="117" xfId="0" applyFont="1" applyBorder="1" applyAlignment="1">
      <alignment horizontal="left" vertical="top" wrapText="1"/>
    </xf>
    <xf numFmtId="0" fontId="35" fillId="0" borderId="120" xfId="0" applyFont="1" applyBorder="1" applyAlignment="1">
      <alignment horizontal="left" vertical="top" wrapText="1"/>
    </xf>
    <xf numFmtId="0" fontId="0" fillId="0" borderId="117" xfId="0" applyBorder="1" applyAlignment="1">
      <alignment horizontal="center" vertical="center"/>
    </xf>
    <xf numFmtId="0" fontId="19" fillId="0" borderId="0" xfId="0" applyFont="1" applyFill="1" applyBorder="1" applyAlignment="1">
      <alignment horizontal="center" vertical="center"/>
    </xf>
    <xf numFmtId="0" fontId="19" fillId="0" borderId="32" xfId="0" applyFont="1" applyFill="1" applyBorder="1" applyAlignment="1">
      <alignment horizontal="center" vertical="center"/>
    </xf>
    <xf numFmtId="0" fontId="35" fillId="0" borderId="53" xfId="0" applyFont="1" applyBorder="1" applyAlignment="1">
      <alignment vertical="center"/>
    </xf>
    <xf numFmtId="0" fontId="35" fillId="0" borderId="50" xfId="0" applyFont="1" applyBorder="1" applyAlignment="1">
      <alignment vertical="center"/>
    </xf>
    <xf numFmtId="0" fontId="35" fillId="0" borderId="73" xfId="0" applyFont="1" applyBorder="1" applyAlignment="1">
      <alignment vertical="center"/>
    </xf>
    <xf numFmtId="0" fontId="35" fillId="0" borderId="53" xfId="0" applyFont="1" applyBorder="1" applyAlignment="1">
      <alignment horizontal="left" vertical="center"/>
    </xf>
    <xf numFmtId="0" fontId="35" fillId="0" borderId="50" xfId="0" applyFont="1" applyBorder="1" applyAlignment="1">
      <alignment horizontal="left" vertical="center"/>
    </xf>
    <xf numFmtId="0" fontId="35" fillId="0" borderId="52" xfId="0" applyFont="1" applyBorder="1" applyAlignment="1">
      <alignment horizontal="left" vertical="center"/>
    </xf>
    <xf numFmtId="0" fontId="50" fillId="0" borderId="50" xfId="0" applyFont="1" applyBorder="1" applyAlignment="1">
      <alignment horizontal="center" vertical="center"/>
    </xf>
    <xf numFmtId="0" fontId="18" fillId="0" borderId="52" xfId="0" applyFont="1" applyBorder="1" applyAlignment="1">
      <alignment horizontal="center" vertical="center"/>
    </xf>
    <xf numFmtId="0" fontId="0" fillId="0" borderId="13" xfId="0" applyBorder="1" applyAlignment="1">
      <alignment horizontal="center" vertical="center"/>
    </xf>
    <xf numFmtId="0" fontId="0" fillId="0" borderId="3" xfId="0" applyBorder="1" applyAlignment="1">
      <alignment horizontal="center" vertical="center"/>
    </xf>
    <xf numFmtId="0" fontId="35" fillId="0" borderId="91" xfId="0" applyFont="1" applyBorder="1" applyAlignment="1">
      <alignment horizontal="left" vertical="center"/>
    </xf>
    <xf numFmtId="0" fontId="35" fillId="0" borderId="73" xfId="0" applyFont="1" applyBorder="1" applyAlignment="1">
      <alignment horizontal="left" vertical="center"/>
    </xf>
    <xf numFmtId="0" fontId="37" fillId="3" borderId="83" xfId="0" applyFont="1" applyFill="1" applyBorder="1" applyAlignment="1">
      <alignment horizontal="center" vertical="center"/>
    </xf>
    <xf numFmtId="0" fontId="37" fillId="3" borderId="39" xfId="0" applyFont="1" applyFill="1" applyBorder="1" applyAlignment="1">
      <alignment horizontal="center" vertical="center"/>
    </xf>
    <xf numFmtId="0" fontId="37" fillId="3" borderId="40" xfId="0" applyFont="1" applyFill="1" applyBorder="1" applyAlignment="1">
      <alignment horizontal="center" vertical="center"/>
    </xf>
    <xf numFmtId="0" fontId="23" fillId="3" borderId="9" xfId="0" applyFont="1" applyFill="1" applyBorder="1" applyAlignment="1">
      <alignment horizontal="center" vertical="center"/>
    </xf>
    <xf numFmtId="0" fontId="23" fillId="3" borderId="16" xfId="0" applyFont="1" applyFill="1" applyBorder="1" applyAlignment="1">
      <alignment horizontal="center" vertical="center"/>
    </xf>
    <xf numFmtId="0" fontId="23" fillId="3" borderId="24" xfId="0" applyFont="1" applyFill="1" applyBorder="1" applyAlignment="1">
      <alignment horizontal="center" vertical="center"/>
    </xf>
    <xf numFmtId="0" fontId="23" fillId="3" borderId="3" xfId="0" applyFont="1" applyFill="1" applyBorder="1" applyAlignment="1">
      <alignment horizontal="center" vertical="center"/>
    </xf>
    <xf numFmtId="0" fontId="35" fillId="3" borderId="0" xfId="0" applyFont="1" applyFill="1" applyBorder="1" applyAlignment="1">
      <alignment horizontal="left" vertical="center"/>
    </xf>
    <xf numFmtId="0" fontId="35" fillId="3" borderId="32" xfId="0" applyFont="1" applyFill="1" applyBorder="1" applyAlignment="1">
      <alignment horizontal="left" vertical="center"/>
    </xf>
    <xf numFmtId="0" fontId="35" fillId="3" borderId="3" xfId="0" applyFont="1" applyFill="1" applyBorder="1" applyAlignment="1">
      <alignment horizontal="left" vertical="center"/>
    </xf>
    <xf numFmtId="0" fontId="35" fillId="3" borderId="33" xfId="0" applyFont="1" applyFill="1" applyBorder="1" applyAlignment="1">
      <alignment horizontal="left" vertical="center"/>
    </xf>
    <xf numFmtId="0" fontId="18" fillId="0" borderId="91" xfId="0" applyFont="1" applyBorder="1" applyAlignment="1">
      <alignment horizontal="center" vertical="center"/>
    </xf>
    <xf numFmtId="0" fontId="29" fillId="0" borderId="83" xfId="0" applyFont="1" applyBorder="1" applyAlignment="1">
      <alignment horizontal="center" vertical="center"/>
    </xf>
    <xf numFmtId="0" fontId="29" fillId="0" borderId="39" xfId="0" applyFont="1" applyBorder="1" applyAlignment="1">
      <alignment horizontal="center" vertical="center"/>
    </xf>
    <xf numFmtId="0" fontId="29" fillId="0" borderId="82" xfId="0" applyFont="1" applyBorder="1" applyAlignment="1">
      <alignment horizontal="center" vertical="center"/>
    </xf>
    <xf numFmtId="0" fontId="35" fillId="0" borderId="91" xfId="0" applyFont="1" applyBorder="1" applyAlignment="1">
      <alignment horizontal="left" vertical="center" wrapText="1"/>
    </xf>
    <xf numFmtId="0" fontId="35" fillId="0" borderId="50" xfId="0" applyFont="1" applyBorder="1" applyAlignment="1">
      <alignment horizontal="left" vertical="center" wrapText="1"/>
    </xf>
    <xf numFmtId="0" fontId="35" fillId="0" borderId="73" xfId="0" applyFont="1" applyBorder="1" applyAlignment="1">
      <alignment horizontal="left" vertical="center" wrapText="1"/>
    </xf>
    <xf numFmtId="0" fontId="34" fillId="0" borderId="83" xfId="0" applyFont="1" applyBorder="1" applyAlignment="1">
      <alignment horizontal="center" vertical="center"/>
    </xf>
    <xf numFmtId="0" fontId="34" fillId="0" borderId="39" xfId="0" applyFont="1" applyBorder="1" applyAlignment="1">
      <alignment horizontal="center" vertical="center"/>
    </xf>
    <xf numFmtId="0" fontId="34" fillId="0" borderId="40" xfId="0" applyFont="1" applyBorder="1" applyAlignment="1">
      <alignment horizontal="center" vertical="center"/>
    </xf>
    <xf numFmtId="0" fontId="18" fillId="0" borderId="121" xfId="0" applyFont="1" applyBorder="1" applyAlignment="1">
      <alignment horizontal="center" vertical="center"/>
    </xf>
    <xf numFmtId="0" fontId="35" fillId="0" borderId="75" xfId="0" applyFont="1" applyBorder="1" applyAlignment="1">
      <alignment horizontal="left" vertical="center"/>
    </xf>
    <xf numFmtId="0" fontId="35" fillId="0" borderId="120" xfId="0" applyFont="1" applyBorder="1" applyAlignment="1">
      <alignment horizontal="left" vertical="center"/>
    </xf>
    <xf numFmtId="0" fontId="33" fillId="0" borderId="4" xfId="0" applyFont="1" applyBorder="1" applyAlignment="1">
      <alignment horizontal="left" wrapText="1"/>
    </xf>
    <xf numFmtId="0" fontId="33" fillId="0" borderId="0" xfId="0" applyFont="1" applyAlignment="1">
      <alignment horizontal="left" wrapText="1"/>
    </xf>
    <xf numFmtId="0" fontId="33" fillId="0" borderId="45" xfId="0" applyFont="1" applyBorder="1" applyAlignment="1">
      <alignment horizontal="center" vertical="center"/>
    </xf>
    <xf numFmtId="0" fontId="33" fillId="0" borderId="39" xfId="0" applyFont="1" applyBorder="1" applyAlignment="1">
      <alignment horizontal="center" vertical="center"/>
    </xf>
    <xf numFmtId="0" fontId="33" fillId="0" borderId="40" xfId="0" applyFont="1" applyBorder="1" applyAlignment="1">
      <alignment horizontal="center" vertical="center"/>
    </xf>
    <xf numFmtId="0" fontId="33" fillId="0" borderId="82" xfId="0" applyFont="1" applyBorder="1" applyAlignment="1">
      <alignment horizontal="center" vertical="center"/>
    </xf>
    <xf numFmtId="0" fontId="0" fillId="0" borderId="10" xfId="0" applyBorder="1" applyAlignment="1">
      <alignment horizontal="center" vertical="center"/>
    </xf>
    <xf numFmtId="0" fontId="0" fillId="0" borderId="4" xfId="0" applyBorder="1" applyAlignment="1">
      <alignment horizontal="center" vertical="center"/>
    </xf>
    <xf numFmtId="0" fontId="24" fillId="0" borderId="12" xfId="0" applyFont="1" applyBorder="1" applyAlignment="1">
      <alignment horizontal="center" vertical="center"/>
    </xf>
    <xf numFmtId="0" fontId="35" fillId="0" borderId="0" xfId="0" applyFont="1" applyBorder="1" applyAlignment="1">
      <alignment horizontal="center" vertical="center" wrapText="1"/>
    </xf>
    <xf numFmtId="0" fontId="50" fillId="0" borderId="0" xfId="0" applyFont="1" applyBorder="1" applyAlignment="1">
      <alignment horizontal="center" vertical="center" wrapText="1"/>
    </xf>
    <xf numFmtId="0" fontId="35" fillId="0" borderId="32" xfId="0" applyFont="1" applyBorder="1" applyAlignment="1">
      <alignment horizontal="center" vertical="center" wrapText="1"/>
    </xf>
    <xf numFmtId="0" fontId="19" fillId="0" borderId="13" xfId="0" applyFont="1" applyBorder="1" applyAlignment="1">
      <alignment horizontal="left" vertical="center"/>
    </xf>
    <xf numFmtId="0" fontId="19" fillId="0" borderId="3" xfId="0" applyFont="1" applyBorder="1" applyAlignment="1">
      <alignment horizontal="left" vertical="center"/>
    </xf>
    <xf numFmtId="0" fontId="19" fillId="0" borderId="33" xfId="0" applyFont="1" applyBorder="1" applyAlignment="1">
      <alignment horizontal="left" vertical="center"/>
    </xf>
    <xf numFmtId="0" fontId="18" fillId="3" borderId="34" xfId="0" applyFont="1" applyFill="1" applyBorder="1" applyAlignment="1">
      <alignment horizontal="center" vertical="center"/>
    </xf>
    <xf numFmtId="0" fontId="18" fillId="3" borderId="36" xfId="0" applyFont="1" applyFill="1" applyBorder="1" applyAlignment="1">
      <alignment horizontal="center" vertical="center"/>
    </xf>
    <xf numFmtId="0" fontId="18" fillId="3" borderId="35" xfId="0" applyFont="1" applyFill="1" applyBorder="1" applyAlignment="1">
      <alignment horizontal="center" vertical="center"/>
    </xf>
    <xf numFmtId="0" fontId="30" fillId="0" borderId="14" xfId="0" applyFont="1" applyBorder="1" applyAlignment="1">
      <alignment horizontal="center" vertical="center" wrapText="1"/>
    </xf>
    <xf numFmtId="0" fontId="30" fillId="0" borderId="0" xfId="0" applyFont="1" applyBorder="1" applyAlignment="1">
      <alignment horizontal="center" vertical="center" wrapText="1"/>
    </xf>
    <xf numFmtId="0" fontId="36" fillId="0" borderId="83" xfId="0" applyFont="1" applyBorder="1" applyAlignment="1">
      <alignment horizontal="center" vertical="center" shrinkToFit="1"/>
    </xf>
    <xf numFmtId="0" fontId="36" fillId="0" borderId="39" xfId="0" applyFont="1" applyBorder="1" applyAlignment="1">
      <alignment horizontal="center" vertical="center" shrinkToFit="1"/>
    </xf>
    <xf numFmtId="0" fontId="36" fillId="0" borderId="40" xfId="0" applyFont="1" applyBorder="1" applyAlignment="1">
      <alignment horizontal="center" vertical="center" shrinkToFit="1"/>
    </xf>
    <xf numFmtId="0" fontId="36" fillId="0" borderId="44" xfId="0" applyFont="1" applyBorder="1" applyAlignment="1">
      <alignment horizontal="center" vertical="center"/>
    </xf>
    <xf numFmtId="0" fontId="29" fillId="0" borderId="9" xfId="0" applyFont="1" applyBorder="1" applyAlignment="1">
      <alignment horizontal="center" vertical="center"/>
    </xf>
    <xf numFmtId="0" fontId="29" fillId="0" borderId="16" xfId="0" applyFont="1" applyBorder="1" applyAlignment="1">
      <alignment horizontal="center" vertical="center"/>
    </xf>
    <xf numFmtId="0" fontId="36" fillId="0" borderId="16" xfId="0" applyFont="1" applyBorder="1" applyAlignment="1">
      <alignment horizontal="center" vertical="center"/>
    </xf>
    <xf numFmtId="0" fontId="36" fillId="0" borderId="38" xfId="0" applyFont="1" applyBorder="1" applyAlignment="1">
      <alignment horizontal="center" vertical="center"/>
    </xf>
    <xf numFmtId="0" fontId="24" fillId="3" borderId="94" xfId="0" applyFont="1" applyFill="1" applyBorder="1" applyAlignment="1">
      <alignment horizontal="center" vertical="center"/>
    </xf>
    <xf numFmtId="0" fontId="24" fillId="3" borderId="37" xfId="0" applyFont="1" applyFill="1" applyBorder="1" applyAlignment="1">
      <alignment horizontal="center" vertical="center"/>
    </xf>
    <xf numFmtId="0" fontId="47" fillId="0" borderId="0" xfId="0" applyNumberFormat="1" applyFont="1" applyAlignment="1" applyProtection="1">
      <alignment horizontal="center" vertical="center" wrapText="1"/>
    </xf>
    <xf numFmtId="0" fontId="29" fillId="0" borderId="44" xfId="0" applyFont="1" applyBorder="1" applyAlignment="1">
      <alignment horizontal="center" vertical="center"/>
    </xf>
    <xf numFmtId="0" fontId="36" fillId="0" borderId="50" xfId="0" applyFont="1" applyBorder="1" applyAlignment="1">
      <alignment horizontal="center" vertical="center"/>
    </xf>
    <xf numFmtId="0" fontId="36" fillId="0" borderId="52" xfId="0" applyFont="1" applyBorder="1" applyAlignment="1">
      <alignment horizontal="center" vertical="center"/>
    </xf>
    <xf numFmtId="0" fontId="24" fillId="3" borderId="125" xfId="0" applyFont="1" applyFill="1" applyBorder="1" applyAlignment="1">
      <alignment horizontal="center" vertical="center"/>
    </xf>
    <xf numFmtId="0" fontId="18" fillId="3" borderId="71" xfId="0" applyFont="1" applyFill="1" applyBorder="1" applyAlignment="1">
      <alignment horizontal="center" vertical="center"/>
    </xf>
    <xf numFmtId="0" fontId="24" fillId="3" borderId="71" xfId="0" applyFont="1" applyFill="1" applyBorder="1" applyAlignment="1">
      <alignment horizontal="center" vertical="center"/>
    </xf>
    <xf numFmtId="0" fontId="24" fillId="3" borderId="93" xfId="0" applyFont="1" applyFill="1" applyBorder="1" applyAlignment="1">
      <alignment horizontal="center" vertical="center"/>
    </xf>
    <xf numFmtId="0" fontId="24" fillId="0" borderId="96" xfId="0" applyFont="1" applyBorder="1" applyAlignment="1">
      <alignment horizontal="center" vertical="center"/>
    </xf>
    <xf numFmtId="0" fontId="24" fillId="0" borderId="97" xfId="0" applyFont="1" applyBorder="1" applyAlignment="1">
      <alignment horizontal="center" vertical="center"/>
    </xf>
    <xf numFmtId="0" fontId="0" fillId="0" borderId="16" xfId="0" applyBorder="1" applyAlignment="1">
      <alignment horizontal="center" vertical="center"/>
    </xf>
    <xf numFmtId="0" fontId="24" fillId="0" borderId="57" xfId="0" applyFont="1" applyBorder="1" applyAlignment="1">
      <alignment horizontal="center" vertical="center"/>
    </xf>
    <xf numFmtId="0" fontId="24" fillId="0" borderId="77" xfId="0" applyFont="1" applyBorder="1" applyAlignment="1">
      <alignment horizontal="center" vertical="center"/>
    </xf>
    <xf numFmtId="0" fontId="19" fillId="0" borderId="80" xfId="0" applyFont="1" applyBorder="1" applyAlignment="1">
      <alignment horizontal="center" vertical="center"/>
    </xf>
    <xf numFmtId="0" fontId="34" fillId="0" borderId="25" xfId="0" applyFont="1" applyBorder="1" applyAlignment="1">
      <alignment horizontal="center" vertical="center"/>
    </xf>
    <xf numFmtId="0" fontId="44" fillId="0" borderId="26" xfId="0" applyFont="1" applyBorder="1" applyAlignment="1">
      <alignment horizontal="center" vertical="center"/>
    </xf>
    <xf numFmtId="0" fontId="44" fillId="0" borderId="17" xfId="0" applyFont="1" applyBorder="1" applyAlignment="1">
      <alignment horizontal="center" vertical="center"/>
    </xf>
    <xf numFmtId="0" fontId="34" fillId="0" borderId="26" xfId="0" applyFont="1" applyBorder="1" applyAlignment="1">
      <alignment horizontal="center" vertical="center"/>
    </xf>
    <xf numFmtId="0" fontId="44" fillId="0" borderId="38" xfId="0" applyFont="1" applyBorder="1" applyAlignment="1">
      <alignment horizontal="center" vertical="center"/>
    </xf>
    <xf numFmtId="0" fontId="51" fillId="0" borderId="24" xfId="0" applyFont="1" applyBorder="1" applyAlignment="1">
      <alignment horizontal="center" vertical="center"/>
    </xf>
    <xf numFmtId="0" fontId="51" fillId="0" borderId="29" xfId="0" applyFont="1" applyBorder="1" applyAlignment="1">
      <alignment horizontal="center" vertical="center"/>
    </xf>
    <xf numFmtId="0" fontId="51" fillId="0" borderId="30" xfId="0" applyFont="1" applyBorder="1" applyAlignment="1">
      <alignment horizontal="center" vertical="center"/>
    </xf>
    <xf numFmtId="0" fontId="51" fillId="0" borderId="22" xfId="0" applyFont="1" applyBorder="1" applyAlignment="1">
      <alignment horizontal="center" vertical="center"/>
    </xf>
    <xf numFmtId="0" fontId="51" fillId="0" borderId="77" xfId="0" applyFont="1" applyBorder="1" applyAlignment="1">
      <alignment horizontal="center" vertical="center"/>
    </xf>
    <xf numFmtId="0" fontId="51" fillId="0" borderId="78" xfId="0" applyFont="1" applyBorder="1" applyAlignment="1">
      <alignment horizontal="center" vertical="center"/>
    </xf>
    <xf numFmtId="0" fontId="24" fillId="0" borderId="124" xfId="0" applyFont="1" applyBorder="1" applyAlignment="1">
      <alignment horizontal="center" vertical="center"/>
    </xf>
    <xf numFmtId="0" fontId="24" fillId="0" borderId="123" xfId="0" applyFont="1" applyBorder="1" applyAlignment="1">
      <alignment horizontal="center" vertical="center"/>
    </xf>
    <xf numFmtId="0" fontId="30" fillId="0" borderId="43" xfId="0" applyFont="1" applyBorder="1" applyAlignment="1">
      <alignment horizontal="center" vertical="center" shrinkToFit="1"/>
    </xf>
    <xf numFmtId="0" fontId="30" fillId="0" borderId="16" xfId="0" applyFont="1" applyBorder="1" applyAlignment="1">
      <alignment horizontal="center" vertical="center" shrinkToFit="1"/>
    </xf>
    <xf numFmtId="0" fontId="30" fillId="0" borderId="13" xfId="0" applyFont="1" applyBorder="1" applyAlignment="1">
      <alignment horizontal="center" vertical="center" shrinkToFit="1"/>
    </xf>
    <xf numFmtId="0" fontId="30" fillId="0" borderId="3" xfId="0" applyFont="1" applyBorder="1" applyAlignment="1">
      <alignment horizontal="center" vertical="center" shrinkToFit="1"/>
    </xf>
    <xf numFmtId="0" fontId="19" fillId="0" borderId="9"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24" xfId="0" applyFont="1" applyBorder="1" applyAlignment="1">
      <alignment horizontal="center" vertical="center" wrapText="1"/>
    </xf>
    <xf numFmtId="0" fontId="51" fillId="0" borderId="123" xfId="0" applyFont="1" applyBorder="1" applyAlignment="1">
      <alignment horizontal="center" vertical="center"/>
    </xf>
    <xf numFmtId="0" fontId="19" fillId="0" borderId="16" xfId="0" applyFont="1" applyBorder="1" applyAlignment="1">
      <alignment horizontal="left" vertical="center" wrapText="1"/>
    </xf>
    <xf numFmtId="0" fontId="19" fillId="0" borderId="3" xfId="0" applyFont="1" applyBorder="1" applyAlignment="1">
      <alignment horizontal="left" vertical="center" wrapText="1"/>
    </xf>
    <xf numFmtId="0" fontId="19" fillId="0" borderId="17" xfId="0" applyFont="1" applyBorder="1" applyAlignment="1">
      <alignment horizontal="center" vertical="center" wrapText="1"/>
    </xf>
    <xf numFmtId="0" fontId="51" fillId="0" borderId="24" xfId="0" applyFont="1" applyBorder="1" applyAlignment="1" applyProtection="1">
      <alignment horizontal="center" vertical="center"/>
      <protection locked="0"/>
    </xf>
    <xf numFmtId="0" fontId="51" fillId="0" borderId="29" xfId="0" applyFont="1" applyBorder="1" applyAlignment="1" applyProtection="1">
      <alignment horizontal="center" vertical="center"/>
      <protection locked="0"/>
    </xf>
    <xf numFmtId="0" fontId="51" fillId="0" borderId="30" xfId="0" applyFont="1" applyBorder="1" applyAlignment="1" applyProtection="1">
      <alignment horizontal="center" vertical="center"/>
      <protection locked="0"/>
    </xf>
    <xf numFmtId="0" fontId="51" fillId="0" borderId="22" xfId="0" applyFont="1" applyBorder="1" applyAlignment="1" applyProtection="1">
      <alignment horizontal="center" vertical="center"/>
      <protection locked="0"/>
    </xf>
    <xf numFmtId="0" fontId="36" fillId="0" borderId="44" xfId="0" applyFont="1" applyBorder="1" applyAlignment="1" applyProtection="1">
      <alignment horizontal="center" vertical="center"/>
      <protection locked="0"/>
    </xf>
    <xf numFmtId="49" fontId="47" fillId="0" borderId="0" xfId="0" applyNumberFormat="1" applyFont="1" applyBorder="1" applyAlignment="1" applyProtection="1">
      <alignment horizontal="center" vertical="center" wrapText="1"/>
      <protection locked="0"/>
    </xf>
    <xf numFmtId="0" fontId="36" fillId="0" borderId="83" xfId="0" applyFont="1" applyBorder="1" applyAlignment="1" applyProtection="1">
      <alignment horizontal="center" vertical="center" shrinkToFit="1"/>
      <protection locked="0"/>
    </xf>
    <xf numFmtId="0" fontId="36" fillId="0" borderId="39" xfId="0" applyFont="1" applyBorder="1" applyAlignment="1" applyProtection="1">
      <alignment horizontal="center" vertical="center" shrinkToFit="1"/>
      <protection locked="0"/>
    </xf>
    <xf numFmtId="0" fontId="36" fillId="0" borderId="40" xfId="0" applyFont="1" applyBorder="1" applyAlignment="1" applyProtection="1">
      <alignment horizontal="center" vertical="center" shrinkToFit="1"/>
      <protection locked="0"/>
    </xf>
    <xf numFmtId="0" fontId="50" fillId="0" borderId="0"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shrinkToFit="1"/>
      <protection locked="0"/>
    </xf>
    <xf numFmtId="0" fontId="30" fillId="0" borderId="0" xfId="0" applyFont="1" applyBorder="1" applyAlignment="1" applyProtection="1">
      <alignment horizontal="center" vertical="center" wrapText="1" shrinkToFit="1"/>
      <protection locked="0"/>
    </xf>
    <xf numFmtId="0" fontId="24" fillId="0" borderId="124" xfId="0" applyFont="1" applyBorder="1" applyAlignment="1" applyProtection="1">
      <alignment horizontal="center" vertical="center"/>
      <protection locked="0"/>
    </xf>
    <xf numFmtId="0" fontId="24" fillId="0" borderId="123" xfId="0" applyFont="1" applyBorder="1" applyAlignment="1" applyProtection="1">
      <alignment horizontal="center" vertical="center"/>
      <protection locked="0"/>
    </xf>
    <xf numFmtId="0" fontId="30" fillId="0" borderId="43" xfId="0" applyFont="1" applyBorder="1" applyAlignment="1" applyProtection="1">
      <alignment horizontal="center" vertical="center" shrinkToFit="1"/>
      <protection locked="0"/>
    </xf>
    <xf numFmtId="0" fontId="30" fillId="0" borderId="16" xfId="0" applyFont="1" applyBorder="1" applyAlignment="1" applyProtection="1">
      <alignment horizontal="center" vertical="center" shrinkToFit="1"/>
      <protection locked="0"/>
    </xf>
    <xf numFmtId="0" fontId="30" fillId="0" borderId="13" xfId="0" applyFont="1" applyBorder="1" applyAlignment="1" applyProtection="1">
      <alignment horizontal="center" vertical="center" shrinkToFit="1"/>
      <protection locked="0"/>
    </xf>
    <xf numFmtId="0" fontId="30" fillId="0" borderId="3" xfId="0" applyFont="1" applyBorder="1" applyAlignment="1" applyProtection="1">
      <alignment horizontal="center" vertical="center" shrinkToFit="1"/>
      <protection locked="0"/>
    </xf>
    <xf numFmtId="0" fontId="3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47" fillId="0" borderId="38" xfId="0" applyFont="1" applyBorder="1" applyAlignment="1" applyProtection="1">
      <alignment horizontal="center" vertical="center"/>
      <protection locked="0"/>
    </xf>
    <xf numFmtId="0" fontId="24" fillId="0" borderId="105" xfId="0" applyFont="1" applyBorder="1" applyAlignment="1" applyProtection="1">
      <alignment horizontal="center" vertical="center"/>
      <protection locked="0"/>
    </xf>
    <xf numFmtId="0" fontId="24" fillId="0" borderId="107" xfId="0" applyFont="1" applyBorder="1" applyAlignment="1" applyProtection="1">
      <alignment horizontal="center" vertical="center"/>
      <protection locked="0"/>
    </xf>
    <xf numFmtId="0" fontId="36" fillId="0" borderId="50" xfId="0" applyFont="1" applyBorder="1" applyAlignment="1" applyProtection="1">
      <alignment horizontal="center" vertical="center"/>
      <protection locked="0"/>
    </xf>
    <xf numFmtId="0" fontId="36" fillId="0" borderId="52" xfId="0" applyFont="1" applyBorder="1" applyAlignment="1" applyProtection="1">
      <alignment horizontal="center" vertical="center"/>
      <protection locked="0"/>
    </xf>
    <xf numFmtId="0" fontId="29" fillId="0" borderId="40" xfId="0" applyFont="1" applyBorder="1" applyAlignment="1">
      <alignment horizontal="center" vertical="center"/>
    </xf>
    <xf numFmtId="0" fontId="50" fillId="0" borderId="50" xfId="0" applyFont="1" applyBorder="1" applyAlignment="1" applyProtection="1">
      <alignment horizontal="center" vertical="center"/>
      <protection locked="0"/>
    </xf>
    <xf numFmtId="0" fontId="30" fillId="0" borderId="43" xfId="0" applyFont="1" applyBorder="1" applyAlignment="1" applyProtection="1">
      <alignment horizontal="left" vertical="center" shrinkToFit="1"/>
      <protection locked="0"/>
    </xf>
    <xf numFmtId="0" fontId="30" fillId="0" borderId="16" xfId="0" applyFont="1" applyBorder="1" applyAlignment="1" applyProtection="1">
      <alignment horizontal="left" vertical="center" shrinkToFit="1"/>
      <protection locked="0"/>
    </xf>
    <xf numFmtId="0" fontId="30" fillId="0" borderId="38" xfId="0" applyFont="1" applyBorder="1" applyAlignment="1" applyProtection="1">
      <alignment horizontal="left" vertical="center" shrinkToFit="1"/>
      <protection locked="0"/>
    </xf>
    <xf numFmtId="0" fontId="30" fillId="0" borderId="14" xfId="0" applyFont="1" applyBorder="1" applyAlignment="1" applyProtection="1">
      <alignment horizontal="left" vertical="center" shrinkToFit="1"/>
      <protection locked="0"/>
    </xf>
    <xf numFmtId="0" fontId="30" fillId="0" borderId="0" xfId="0" applyFont="1" applyBorder="1" applyAlignment="1" applyProtection="1">
      <alignment horizontal="left" vertical="center" shrinkToFit="1"/>
      <protection locked="0"/>
    </xf>
    <xf numFmtId="0" fontId="30" fillId="0" borderId="32" xfId="0" applyFont="1" applyBorder="1" applyAlignment="1" applyProtection="1">
      <alignment horizontal="left" vertical="center" shrinkToFit="1"/>
      <protection locked="0"/>
    </xf>
    <xf numFmtId="0" fontId="50" fillId="0" borderId="117"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19" xfId="0" applyFont="1" applyBorder="1" applyAlignment="1" applyProtection="1">
      <alignment horizontal="center" vertical="center"/>
      <protection locked="0"/>
    </xf>
    <xf numFmtId="0" fontId="24" fillId="0" borderId="19" xfId="0" applyFont="1" applyBorder="1" applyAlignment="1" applyProtection="1">
      <alignment horizontal="center" vertical="center"/>
      <protection locked="0"/>
    </xf>
    <xf numFmtId="0" fontId="24" fillId="0" borderId="118" xfId="0" applyFont="1" applyBorder="1" applyAlignment="1" applyProtection="1">
      <alignment horizontal="center" vertical="center"/>
      <protection locked="0"/>
    </xf>
    <xf numFmtId="0" fontId="24" fillId="0" borderId="38" xfId="0" applyFont="1" applyBorder="1" applyAlignment="1" applyProtection="1">
      <alignment horizontal="center" vertical="center"/>
      <protection locked="0"/>
    </xf>
    <xf numFmtId="0" fontId="24" fillId="0" borderId="49" xfId="0" applyFont="1" applyBorder="1" applyAlignment="1" applyProtection="1">
      <alignment horizontal="center" vertical="center"/>
      <protection locked="0"/>
    </xf>
    <xf numFmtId="0" fontId="24" fillId="0" borderId="31" xfId="0" applyFont="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24"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49" fontId="47" fillId="0" borderId="0" xfId="0" applyNumberFormat="1" applyFont="1" applyBorder="1" applyAlignment="1" applyProtection="1">
      <alignment horizontal="center" vertical="center" wrapText="1" shrinkToFit="1"/>
      <protection locked="0"/>
    </xf>
    <xf numFmtId="0" fontId="29" fillId="0" borderId="13" xfId="0" applyFont="1" applyBorder="1" applyAlignment="1" applyProtection="1">
      <alignment horizontal="left" vertical="center" shrinkToFit="1"/>
      <protection locked="0"/>
    </xf>
    <xf numFmtId="0" fontId="29" fillId="0" borderId="3" xfId="0" applyFont="1" applyBorder="1" applyAlignment="1" applyProtection="1">
      <alignment horizontal="left" vertical="center" shrinkToFit="1"/>
      <protection locked="0"/>
    </xf>
    <xf numFmtId="0" fontId="29" fillId="0" borderId="33" xfId="0" applyFont="1" applyBorder="1" applyAlignment="1" applyProtection="1">
      <alignment horizontal="left" vertical="center" shrinkToFit="1"/>
      <protection locked="0"/>
    </xf>
    <xf numFmtId="0" fontId="24" fillId="0" borderId="11" xfId="0" applyFont="1" applyBorder="1" applyAlignment="1" applyProtection="1">
      <alignment horizontal="center" vertical="center"/>
    </xf>
    <xf numFmtId="0" fontId="24" fillId="0" borderId="119" xfId="0" applyFont="1" applyBorder="1" applyAlignment="1" applyProtection="1">
      <alignment horizontal="center" vertical="center"/>
    </xf>
    <xf numFmtId="0" fontId="24" fillId="0" borderId="118" xfId="0" applyFont="1" applyBorder="1" applyAlignment="1" applyProtection="1">
      <alignment horizontal="center" vertical="center"/>
    </xf>
    <xf numFmtId="0" fontId="24" fillId="0" borderId="49" xfId="0" applyFont="1" applyBorder="1" applyAlignment="1" applyProtection="1">
      <alignment horizontal="center" vertical="center"/>
    </xf>
    <xf numFmtId="0" fontId="29" fillId="0" borderId="9" xfId="0" applyFont="1" applyBorder="1" applyAlignment="1" applyProtection="1">
      <alignment horizontal="center" vertical="center"/>
    </xf>
    <xf numFmtId="0" fontId="29" fillId="0" borderId="16" xfId="0" applyFont="1" applyBorder="1" applyAlignment="1" applyProtection="1">
      <alignment horizontal="center" vertical="center"/>
    </xf>
    <xf numFmtId="0" fontId="29" fillId="0" borderId="17" xfId="0" applyFont="1" applyBorder="1" applyAlignment="1" applyProtection="1">
      <alignment horizontal="center" vertical="center"/>
    </xf>
    <xf numFmtId="0" fontId="29" fillId="0" borderId="11" xfId="0" applyFont="1" applyBorder="1" applyAlignment="1" applyProtection="1">
      <alignment horizontal="center" vertical="center"/>
    </xf>
    <xf numFmtId="0" fontId="29" fillId="0" borderId="6" xfId="0" applyFont="1" applyBorder="1" applyAlignment="1" applyProtection="1">
      <alignment horizontal="center" vertical="center"/>
    </xf>
    <xf numFmtId="0" fontId="29" fillId="0" borderId="51" xfId="0" applyFont="1" applyBorder="1" applyAlignment="1" applyProtection="1">
      <alignment horizontal="center" vertical="center"/>
    </xf>
    <xf numFmtId="49" fontId="40" fillId="0" borderId="2" xfId="0" applyNumberFormat="1" applyFont="1" applyBorder="1" applyAlignment="1" applyProtection="1">
      <alignment horizontal="center" vertical="center" shrinkToFit="1"/>
    </xf>
    <xf numFmtId="0" fontId="0" fillId="0" borderId="83" xfId="0" applyBorder="1" applyAlignment="1">
      <alignment horizontal="center" vertical="center"/>
    </xf>
    <xf numFmtId="0" fontId="0" fillId="0" borderId="39"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0" fontId="0" fillId="0" borderId="87" xfId="0" applyBorder="1" applyAlignment="1">
      <alignment horizontal="center" vertical="center"/>
    </xf>
    <xf numFmtId="0" fontId="43" fillId="0" borderId="83" xfId="0" applyFont="1" applyBorder="1" applyAlignment="1" applyProtection="1">
      <alignment horizontal="center" vertical="center"/>
    </xf>
    <xf numFmtId="0" fontId="43" fillId="0" borderId="39" xfId="0" applyFont="1" applyBorder="1" applyAlignment="1" applyProtection="1">
      <alignment horizontal="center" vertical="center"/>
    </xf>
    <xf numFmtId="0" fontId="43" fillId="0" borderId="40" xfId="0" applyFont="1" applyBorder="1" applyAlignment="1" applyProtection="1">
      <alignment horizontal="center" vertical="center"/>
    </xf>
    <xf numFmtId="0" fontId="43" fillId="0" borderId="24" xfId="0"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33" xfId="0" applyFont="1" applyBorder="1" applyAlignment="1" applyProtection="1">
      <alignment horizontal="center" vertical="center"/>
    </xf>
    <xf numFmtId="0" fontId="34" fillId="0" borderId="53" xfId="0" applyFont="1" applyBorder="1" applyAlignment="1">
      <alignment horizontal="center" vertical="center" wrapText="1"/>
    </xf>
    <xf numFmtId="0" fontId="34" fillId="0" borderId="50" xfId="0" applyFont="1" applyBorder="1" applyAlignment="1">
      <alignment horizontal="center" vertical="center" wrapText="1"/>
    </xf>
    <xf numFmtId="0" fontId="29" fillId="0" borderId="53"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73" xfId="0" applyFont="1" applyBorder="1" applyAlignment="1">
      <alignment horizontal="center" vertical="center" wrapText="1"/>
    </xf>
    <xf numFmtId="0" fontId="29" fillId="0" borderId="50" xfId="0" applyFont="1" applyBorder="1" applyAlignment="1">
      <alignment horizontal="center" vertical="center"/>
    </xf>
    <xf numFmtId="0" fontId="29" fillId="0" borderId="73" xfId="0" applyFont="1" applyBorder="1" applyAlignment="1">
      <alignment horizontal="center" vertical="center"/>
    </xf>
    <xf numFmtId="0" fontId="43" fillId="0" borderId="83" xfId="0" applyFont="1" applyBorder="1" applyAlignment="1" applyProtection="1">
      <alignment horizontal="center" vertical="center" shrinkToFit="1"/>
      <protection locked="0"/>
    </xf>
    <xf numFmtId="0" fontId="43" fillId="0" borderId="39" xfId="0" applyFont="1" applyBorder="1" applyAlignment="1" applyProtection="1">
      <alignment horizontal="center" vertical="center" shrinkToFit="1"/>
      <protection locked="0"/>
    </xf>
    <xf numFmtId="0" fontId="43" fillId="0" borderId="40" xfId="0" applyFont="1" applyBorder="1" applyAlignment="1" applyProtection="1">
      <alignment horizontal="center" vertical="center" shrinkToFit="1"/>
      <protection locked="0"/>
    </xf>
    <xf numFmtId="0" fontId="24" fillId="0" borderId="50" xfId="0" applyFont="1" applyBorder="1" applyAlignment="1" applyProtection="1">
      <alignment horizontal="center" vertical="center"/>
      <protection locked="0"/>
    </xf>
    <xf numFmtId="0" fontId="24" fillId="0" borderId="126" xfId="0" applyFont="1" applyBorder="1" applyAlignment="1" applyProtection="1">
      <alignment horizontal="center" vertical="center"/>
      <protection locked="0"/>
    </xf>
    <xf numFmtId="0" fontId="24" fillId="0" borderId="111" xfId="0" applyFont="1" applyBorder="1" applyAlignment="1" applyProtection="1">
      <alignment horizontal="center" vertical="center"/>
      <protection locked="0"/>
    </xf>
    <xf numFmtId="0" fontId="29" fillId="0" borderId="17" xfId="0" applyFont="1" applyBorder="1" applyAlignment="1">
      <alignment horizontal="center" vertical="center"/>
    </xf>
    <xf numFmtId="0" fontId="29" fillId="0" borderId="11" xfId="0" applyFont="1" applyBorder="1" applyAlignment="1">
      <alignment horizontal="center" vertical="center"/>
    </xf>
    <xf numFmtId="0" fontId="29" fillId="0" borderId="6" xfId="0" applyFont="1" applyBorder="1" applyAlignment="1">
      <alignment horizontal="center" vertical="center"/>
    </xf>
    <xf numFmtId="0" fontId="29" fillId="0" borderId="51" xfId="0" applyFont="1" applyBorder="1" applyAlignment="1">
      <alignment horizontal="center" vertical="center"/>
    </xf>
    <xf numFmtId="0" fontId="24" fillId="0" borderId="131" xfId="0" applyFont="1" applyBorder="1" applyAlignment="1" applyProtection="1">
      <alignment horizontal="center" vertical="center"/>
    </xf>
    <xf numFmtId="0" fontId="24" fillId="0" borderId="127" xfId="0" applyFont="1" applyBorder="1" applyAlignment="1" applyProtection="1">
      <alignment horizontal="center" vertical="center"/>
    </xf>
    <xf numFmtId="0" fontId="24" fillId="0" borderId="128" xfId="0" applyFont="1" applyBorder="1" applyAlignment="1" applyProtection="1">
      <alignment horizontal="center" vertical="center"/>
    </xf>
    <xf numFmtId="0" fontId="24" fillId="0" borderId="129" xfId="0" applyFont="1" applyBorder="1" applyAlignment="1" applyProtection="1">
      <alignment horizontal="center" vertical="center"/>
    </xf>
    <xf numFmtId="0" fontId="24" fillId="0" borderId="130" xfId="0" applyFont="1" applyBorder="1" applyAlignment="1" applyProtection="1">
      <alignment horizontal="center" vertical="center"/>
    </xf>
    <xf numFmtId="179" fontId="40" fillId="0" borderId="2" xfId="0" applyNumberFormat="1" applyFont="1" applyBorder="1" applyAlignment="1" applyProtection="1">
      <alignment horizontal="left" vertical="center" shrinkToFit="1"/>
    </xf>
    <xf numFmtId="0" fontId="19" fillId="0" borderId="43" xfId="0" applyFont="1" applyBorder="1" applyAlignment="1">
      <alignment horizontal="center" vertical="center"/>
    </xf>
    <xf numFmtId="0" fontId="29" fillId="0" borderId="0" xfId="0" applyFont="1" applyBorder="1" applyAlignment="1" applyProtection="1">
      <alignment horizontal="left" vertical="center" shrinkToFit="1"/>
    </xf>
    <xf numFmtId="0" fontId="43" fillId="0" borderId="69" xfId="0" applyFont="1" applyBorder="1" applyAlignment="1" applyProtection="1">
      <alignment horizontal="center" vertical="center"/>
      <protection locked="0"/>
    </xf>
    <xf numFmtId="0" fontId="43" fillId="0" borderId="2" xfId="0" applyFont="1" applyBorder="1" applyAlignment="1" applyProtection="1">
      <alignment horizontal="center" vertical="center"/>
      <protection locked="0"/>
    </xf>
    <xf numFmtId="0" fontId="43" fillId="0" borderId="23" xfId="0" applyFont="1" applyBorder="1" applyAlignment="1" applyProtection="1">
      <alignment horizontal="center" vertical="center"/>
      <protection locked="0"/>
    </xf>
    <xf numFmtId="0" fontId="43" fillId="0" borderId="0"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36" fillId="0" borderId="4" xfId="0" applyFont="1" applyBorder="1" applyAlignment="1" applyProtection="1">
      <alignment horizontal="left" vertical="center" shrinkToFit="1"/>
    </xf>
    <xf numFmtId="0" fontId="36" fillId="0" borderId="31" xfId="0" applyFont="1" applyBorder="1" applyAlignment="1" applyProtection="1">
      <alignment horizontal="left" vertical="center" shrinkToFit="1"/>
    </xf>
    <xf numFmtId="0" fontId="0" fillId="0" borderId="75" xfId="0" applyBorder="1" applyAlignment="1" applyProtection="1">
      <alignment horizontal="center" vertical="center"/>
    </xf>
    <xf numFmtId="0" fontId="0" fillId="0" borderId="117" xfId="0" applyBorder="1" applyAlignment="1" applyProtection="1">
      <alignment horizontal="center" vertical="center"/>
    </xf>
    <xf numFmtId="0" fontId="0" fillId="0" borderId="87" xfId="0" applyBorder="1" applyAlignment="1" applyProtection="1">
      <alignment horizontal="center" vertical="center"/>
    </xf>
    <xf numFmtId="0" fontId="29" fillId="0" borderId="53" xfId="0" applyFont="1" applyBorder="1" applyAlignment="1" applyProtection="1">
      <alignment horizontal="center" vertical="center" wrapText="1"/>
    </xf>
    <xf numFmtId="0" fontId="29" fillId="0" borderId="50" xfId="0" applyFont="1" applyBorder="1" applyAlignment="1" applyProtection="1">
      <alignment horizontal="center" vertical="center"/>
    </xf>
    <xf numFmtId="0" fontId="29" fillId="0" borderId="73" xfId="0" applyFont="1" applyBorder="1" applyAlignment="1" applyProtection="1">
      <alignment horizontal="center" vertical="center"/>
    </xf>
    <xf numFmtId="0" fontId="0" fillId="0" borderId="83" xfId="0" applyBorder="1" applyAlignment="1" applyProtection="1">
      <alignment horizontal="center" vertical="center"/>
    </xf>
    <xf numFmtId="0" fontId="0" fillId="0" borderId="39" xfId="0" applyBorder="1" applyAlignment="1" applyProtection="1">
      <alignment horizontal="center" vertical="center"/>
    </xf>
    <xf numFmtId="0" fontId="0" fillId="0" borderId="82" xfId="0" applyBorder="1" applyAlignment="1" applyProtection="1">
      <alignment horizontal="center" vertical="center"/>
    </xf>
    <xf numFmtId="0" fontId="43" fillId="0" borderId="83" xfId="0" applyFont="1" applyBorder="1" applyAlignment="1" applyProtection="1">
      <alignment horizontal="center" vertical="center" shrinkToFit="1"/>
    </xf>
    <xf numFmtId="0" fontId="43" fillId="0" borderId="39" xfId="0" applyFont="1" applyBorder="1" applyAlignment="1" applyProtection="1">
      <alignment horizontal="center" vertical="center" shrinkToFit="1"/>
    </xf>
    <xf numFmtId="0" fontId="43" fillId="0" borderId="40" xfId="0" applyFont="1" applyBorder="1" applyAlignment="1" applyProtection="1">
      <alignment horizontal="center" vertical="center" shrinkToFit="1"/>
    </xf>
    <xf numFmtId="0" fontId="24" fillId="0" borderId="126" xfId="0" applyFont="1" applyBorder="1" applyAlignment="1" applyProtection="1">
      <alignment horizontal="center" vertical="center"/>
    </xf>
    <xf numFmtId="0" fontId="24" fillId="0" borderId="50" xfId="0" applyFont="1" applyBorder="1" applyAlignment="1" applyProtection="1">
      <alignment horizontal="center" vertical="center"/>
    </xf>
    <xf numFmtId="0" fontId="29" fillId="0" borderId="50" xfId="0" applyFont="1" applyBorder="1" applyAlignment="1" applyProtection="1">
      <alignment horizontal="center" vertical="center" wrapText="1"/>
    </xf>
    <xf numFmtId="0" fontId="29" fillId="0" borderId="73" xfId="0" applyFont="1" applyBorder="1" applyAlignment="1" applyProtection="1">
      <alignment horizontal="center" vertical="center" wrapText="1"/>
    </xf>
    <xf numFmtId="0" fontId="35" fillId="0" borderId="42" xfId="0" applyFont="1" applyBorder="1" applyAlignment="1" applyProtection="1">
      <alignment horizontal="left" vertical="center"/>
    </xf>
    <xf numFmtId="0" fontId="35" fillId="0" borderId="95" xfId="0" applyFont="1" applyBorder="1" applyAlignment="1" applyProtection="1">
      <alignment horizontal="left" vertical="center"/>
    </xf>
    <xf numFmtId="180" fontId="36" fillId="0" borderId="2" xfId="0" applyNumberFormat="1" applyFont="1" applyBorder="1" applyAlignment="1" applyProtection="1">
      <alignment horizontal="left" vertical="center"/>
    </xf>
    <xf numFmtId="0" fontId="19" fillId="0" borderId="45" xfId="0" applyFont="1" applyBorder="1" applyAlignment="1" applyProtection="1">
      <alignment horizontal="center" vertical="center"/>
    </xf>
    <xf numFmtId="0" fontId="19" fillId="0" borderId="39" xfId="0" applyFont="1" applyBorder="1" applyAlignment="1" applyProtection="1">
      <alignment horizontal="center" vertical="center"/>
    </xf>
    <xf numFmtId="0" fontId="19" fillId="0" borderId="83" xfId="0" applyFont="1" applyBorder="1" applyAlignment="1" applyProtection="1">
      <alignment horizontal="center" vertical="center"/>
    </xf>
    <xf numFmtId="0" fontId="19" fillId="0" borderId="40" xfId="0" applyFont="1" applyBorder="1" applyAlignment="1" applyProtection="1">
      <alignment horizontal="center" vertical="center"/>
    </xf>
    <xf numFmtId="0" fontId="22" fillId="0" borderId="53" xfId="0" applyFont="1" applyBorder="1" applyAlignment="1" applyProtection="1">
      <alignment horizontal="center" vertical="center"/>
    </xf>
    <xf numFmtId="0" fontId="22" fillId="0" borderId="50" xfId="0" applyFont="1" applyBorder="1" applyAlignment="1" applyProtection="1">
      <alignment horizontal="center" vertical="center"/>
    </xf>
    <xf numFmtId="0" fontId="22" fillId="0" borderId="52" xfId="0" applyFont="1" applyBorder="1" applyAlignment="1" applyProtection="1">
      <alignment horizontal="center" vertical="center"/>
    </xf>
    <xf numFmtId="0" fontId="22" fillId="0" borderId="75" xfId="0" applyFont="1" applyBorder="1" applyAlignment="1" applyProtection="1">
      <alignment horizontal="center" vertical="center"/>
    </xf>
    <xf numFmtId="0" fontId="22" fillId="0" borderId="117" xfId="0" applyFont="1" applyBorder="1" applyAlignment="1" applyProtection="1">
      <alignment horizontal="center" vertical="center"/>
    </xf>
    <xf numFmtId="0" fontId="22" fillId="0" borderId="120" xfId="0" applyFont="1" applyBorder="1" applyAlignment="1" applyProtection="1">
      <alignment horizontal="center" vertical="center"/>
    </xf>
    <xf numFmtId="49" fontId="19" fillId="0" borderId="83" xfId="0" applyNumberFormat="1" applyFont="1" applyBorder="1" applyAlignment="1" applyProtection="1">
      <alignment horizontal="center" vertical="center"/>
    </xf>
    <xf numFmtId="49" fontId="19" fillId="0" borderId="39" xfId="0" applyNumberFormat="1" applyFont="1" applyBorder="1" applyAlignment="1" applyProtection="1">
      <alignment horizontal="center" vertical="center"/>
    </xf>
    <xf numFmtId="49" fontId="19" fillId="0" borderId="40" xfId="0" applyNumberFormat="1" applyFont="1" applyBorder="1" applyAlignment="1" applyProtection="1">
      <alignment horizontal="center" vertical="center"/>
    </xf>
    <xf numFmtId="0" fontId="30" fillId="0" borderId="69" xfId="0" applyFont="1" applyBorder="1" applyAlignment="1" applyProtection="1">
      <alignment horizontal="center" vertical="center" shrinkToFit="1"/>
    </xf>
    <xf numFmtId="0" fontId="30" fillId="0" borderId="2" xfId="0" applyFont="1" applyBorder="1" applyAlignment="1" applyProtection="1">
      <alignment horizontal="center" vertical="center" shrinkToFit="1"/>
    </xf>
    <xf numFmtId="0" fontId="30" fillId="0" borderId="143" xfId="0" applyFont="1" applyBorder="1" applyAlignment="1" applyProtection="1">
      <alignment horizontal="center" vertical="center" shrinkToFit="1"/>
    </xf>
    <xf numFmtId="0" fontId="30" fillId="0" borderId="24" xfId="0" applyFont="1" applyBorder="1" applyAlignment="1" applyProtection="1">
      <alignment horizontal="center" vertical="center" shrinkToFit="1"/>
    </xf>
    <xf numFmtId="0" fontId="30" fillId="0" borderId="3" xfId="0" applyFont="1" applyBorder="1" applyAlignment="1" applyProtection="1">
      <alignment horizontal="center" vertical="center" shrinkToFit="1"/>
    </xf>
    <xf numFmtId="0" fontId="30" fillId="0" borderId="29" xfId="0" applyFont="1" applyBorder="1" applyAlignment="1" applyProtection="1">
      <alignment horizontal="center" vertical="center" shrinkToFit="1"/>
    </xf>
    <xf numFmtId="0" fontId="19" fillId="0" borderId="12" xfId="0" applyFont="1" applyBorder="1" applyAlignment="1" applyProtection="1">
      <alignment horizontal="center" vertical="center" wrapText="1"/>
    </xf>
    <xf numFmtId="0" fontId="19" fillId="0" borderId="20" xfId="0" applyFont="1" applyBorder="1" applyAlignment="1" applyProtection="1">
      <alignment horizontal="center" vertical="center"/>
    </xf>
    <xf numFmtId="0" fontId="30" fillId="0" borderId="0" xfId="0" applyFont="1" applyBorder="1" applyAlignment="1" applyProtection="1">
      <alignment horizontal="left" vertical="center" shrinkToFit="1"/>
    </xf>
    <xf numFmtId="0" fontId="30" fillId="0" borderId="32" xfId="0" applyFont="1" applyBorder="1" applyAlignment="1" applyProtection="1">
      <alignment horizontal="left" vertical="center" shrinkToFit="1"/>
    </xf>
    <xf numFmtId="0" fontId="24" fillId="0" borderId="140" xfId="0" applyFont="1" applyBorder="1" applyAlignment="1" applyProtection="1">
      <alignment horizontal="center" vertical="center"/>
      <protection locked="0"/>
    </xf>
    <xf numFmtId="0" fontId="36" fillId="0" borderId="26" xfId="0" applyFont="1" applyBorder="1" applyAlignment="1" applyProtection="1">
      <alignment horizontal="center" vertical="center" shrinkToFit="1"/>
    </xf>
    <xf numFmtId="0" fontId="36" fillId="0" borderId="16" xfId="0" applyFont="1" applyBorder="1" applyAlignment="1" applyProtection="1">
      <alignment horizontal="center" vertical="center" shrinkToFit="1"/>
    </xf>
    <xf numFmtId="0" fontId="36" fillId="0" borderId="17" xfId="0" applyFont="1" applyBorder="1" applyAlignment="1" applyProtection="1">
      <alignment horizontal="center" vertical="center" shrinkToFit="1"/>
    </xf>
    <xf numFmtId="0" fontId="36" fillId="0" borderId="132" xfId="0" applyFont="1" applyBorder="1" applyAlignment="1" applyProtection="1">
      <alignment horizontal="center" vertical="center" shrinkToFit="1"/>
    </xf>
    <xf numFmtId="0" fontId="36" fillId="0" borderId="133" xfId="0" applyFont="1" applyBorder="1" applyAlignment="1" applyProtection="1">
      <alignment horizontal="center" vertical="center" shrinkToFit="1"/>
    </xf>
    <xf numFmtId="0" fontId="36" fillId="0" borderId="134" xfId="0" applyFont="1" applyBorder="1" applyAlignment="1" applyProtection="1">
      <alignment horizontal="center" vertical="center" shrinkToFit="1"/>
    </xf>
    <xf numFmtId="0" fontId="38" fillId="0" borderId="10" xfId="0" applyFont="1" applyBorder="1" applyAlignment="1" applyProtection="1">
      <alignment horizontal="center" vertical="center"/>
    </xf>
    <xf numFmtId="0" fontId="52" fillId="0" borderId="4" xfId="0" applyFont="1" applyBorder="1" applyAlignment="1" applyProtection="1">
      <alignment horizontal="center" vertical="center"/>
    </xf>
    <xf numFmtId="0" fontId="52" fillId="0" borderId="31" xfId="0" applyFont="1" applyBorder="1" applyAlignment="1" applyProtection="1">
      <alignment horizontal="center" vertical="center"/>
    </xf>
    <xf numFmtId="0" fontId="24" fillId="0" borderId="106" xfId="0" applyFont="1" applyBorder="1" applyAlignment="1" applyProtection="1">
      <alignment horizontal="center" vertical="center"/>
      <protection locked="0"/>
    </xf>
    <xf numFmtId="0" fontId="24" fillId="0" borderId="104" xfId="0" applyFont="1" applyBorder="1" applyAlignment="1" applyProtection="1">
      <alignment horizontal="center" vertical="center"/>
      <protection locked="0"/>
    </xf>
    <xf numFmtId="180" fontId="36" fillId="0" borderId="2" xfId="0" applyNumberFormat="1" applyFont="1" applyBorder="1" applyAlignment="1" applyProtection="1">
      <alignment horizontal="center" vertical="center" shrinkToFit="1"/>
    </xf>
    <xf numFmtId="180" fontId="47" fillId="0" borderId="2" xfId="0" applyNumberFormat="1" applyFont="1" applyBorder="1" applyAlignment="1" applyProtection="1">
      <alignment horizontal="center" vertical="center" shrinkToFit="1"/>
    </xf>
    <xf numFmtId="0" fontId="24" fillId="0" borderId="140" xfId="0" applyFont="1" applyBorder="1" applyAlignment="1" applyProtection="1">
      <alignment horizontal="center" vertical="center"/>
    </xf>
    <xf numFmtId="0" fontId="24" fillId="0" borderId="97"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23" xfId="0" applyFont="1" applyBorder="1" applyAlignment="1" applyProtection="1">
      <alignment horizontal="center" vertical="center"/>
    </xf>
    <xf numFmtId="0" fontId="18" fillId="0" borderId="21" xfId="0" applyFont="1" applyBorder="1" applyAlignment="1" applyProtection="1">
      <alignment horizontal="center" vertical="center"/>
    </xf>
    <xf numFmtId="0" fontId="18" fillId="0" borderId="24" xfId="0" applyFont="1" applyBorder="1" applyAlignment="1" applyProtection="1">
      <alignment horizontal="center" vertical="center"/>
    </xf>
    <xf numFmtId="0" fontId="18" fillId="0" borderId="22" xfId="0" applyFont="1" applyBorder="1" applyAlignment="1" applyProtection="1">
      <alignment horizontal="center" vertical="center"/>
    </xf>
    <xf numFmtId="0" fontId="18" fillId="0" borderId="38" xfId="0" applyFont="1" applyBorder="1" applyAlignment="1" applyProtection="1">
      <alignment horizontal="center" vertical="center"/>
    </xf>
    <xf numFmtId="0" fontId="18" fillId="0" borderId="32" xfId="0" applyFont="1" applyBorder="1" applyAlignment="1" applyProtection="1">
      <alignment horizontal="center" vertical="center"/>
    </xf>
    <xf numFmtId="0" fontId="18" fillId="0" borderId="33" xfId="0" applyFont="1" applyBorder="1" applyAlignment="1" applyProtection="1">
      <alignment horizontal="center" vertical="center"/>
    </xf>
    <xf numFmtId="0" fontId="36" fillId="0" borderId="25" xfId="0" applyFont="1" applyBorder="1" applyAlignment="1" applyProtection="1">
      <alignment horizontal="center" vertical="center" shrinkToFit="1"/>
    </xf>
    <xf numFmtId="0" fontId="36" fillId="0" borderId="142" xfId="0" applyFont="1" applyBorder="1" applyAlignment="1" applyProtection="1">
      <alignment horizontal="center" vertical="center" shrinkToFit="1"/>
    </xf>
    <xf numFmtId="0" fontId="17" fillId="0" borderId="2" xfId="0" applyFont="1" applyBorder="1" applyAlignment="1" applyProtection="1">
      <alignment horizontal="left" vertical="center"/>
    </xf>
    <xf numFmtId="0" fontId="17" fillId="0" borderId="70" xfId="0" applyFont="1" applyBorder="1" applyAlignment="1" applyProtection="1">
      <alignment horizontal="left" vertical="center"/>
    </xf>
    <xf numFmtId="0" fontId="17" fillId="0" borderId="3" xfId="0" applyFont="1" applyBorder="1" applyAlignment="1" applyProtection="1">
      <alignment horizontal="left" vertical="center"/>
    </xf>
    <xf numFmtId="0" fontId="17" fillId="0" borderId="22" xfId="0" applyFont="1" applyBorder="1" applyAlignment="1" applyProtection="1">
      <alignment horizontal="left" vertical="center"/>
    </xf>
    <xf numFmtId="0" fontId="30" fillId="0" borderId="139" xfId="0" applyFont="1" applyBorder="1" applyAlignment="1" applyProtection="1">
      <alignment horizontal="center" vertical="center" shrinkToFit="1"/>
    </xf>
    <xf numFmtId="0" fontId="30" fillId="0" borderId="30" xfId="0" applyFont="1" applyBorder="1" applyAlignment="1" applyProtection="1">
      <alignment horizontal="center" vertical="center" shrinkToFit="1"/>
    </xf>
    <xf numFmtId="0" fontId="35" fillId="0" borderId="9" xfId="0" applyFont="1" applyBorder="1" applyAlignment="1" applyProtection="1">
      <alignment horizontal="center" vertical="center"/>
    </xf>
    <xf numFmtId="0" fontId="35" fillId="0" borderId="16" xfId="0" applyFont="1" applyBorder="1" applyAlignment="1" applyProtection="1">
      <alignment horizontal="center" vertical="center"/>
    </xf>
    <xf numFmtId="0" fontId="35" fillId="0" borderId="141" xfId="0" applyFont="1" applyBorder="1" applyAlignment="1" applyProtection="1">
      <alignment horizontal="center" vertical="center"/>
    </xf>
    <xf numFmtId="0" fontId="35" fillId="0" borderId="133" xfId="0" applyFont="1" applyBorder="1" applyAlignment="1" applyProtection="1">
      <alignment horizontal="center" vertical="center"/>
    </xf>
    <xf numFmtId="0" fontId="22" fillId="0" borderId="53" xfId="0" applyFont="1" applyBorder="1" applyAlignment="1" applyProtection="1">
      <alignment horizontal="center" vertical="center"/>
      <protection locked="0"/>
    </xf>
    <xf numFmtId="0" fontId="22" fillId="0" borderId="50" xfId="0" applyFont="1" applyBorder="1" applyAlignment="1" applyProtection="1">
      <alignment horizontal="center" vertical="center"/>
      <protection locked="0"/>
    </xf>
    <xf numFmtId="0" fontId="22" fillId="0" borderId="73" xfId="0" applyFont="1" applyBorder="1" applyAlignment="1" applyProtection="1">
      <alignment horizontal="center" vertical="center"/>
      <protection locked="0"/>
    </xf>
    <xf numFmtId="0" fontId="22" fillId="0" borderId="14"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13" xfId="0" applyFont="1" applyBorder="1" applyAlignment="1" applyProtection="1">
      <alignment horizontal="center" vertical="center"/>
    </xf>
    <xf numFmtId="0" fontId="22" fillId="0" borderId="3" xfId="0" applyFont="1" applyBorder="1" applyAlignment="1" applyProtection="1">
      <alignment horizontal="center" vertical="center"/>
    </xf>
    <xf numFmtId="0" fontId="19" fillId="0" borderId="9" xfId="0" applyFont="1" applyBorder="1" applyAlignment="1" applyProtection="1">
      <alignment horizontal="center" vertical="center" wrapText="1"/>
    </xf>
    <xf numFmtId="0" fontId="19" fillId="0" borderId="24" xfId="0" applyFont="1" applyBorder="1" applyAlignment="1" applyProtection="1">
      <alignment horizontal="center" vertical="center"/>
    </xf>
    <xf numFmtId="0" fontId="19" fillId="0" borderId="99" xfId="0" applyFont="1" applyBorder="1" applyAlignment="1" applyProtection="1">
      <alignment horizontal="center" vertical="center" textRotation="255"/>
    </xf>
    <xf numFmtId="0" fontId="19" fillId="0" borderId="109" xfId="0" applyFont="1" applyBorder="1" applyAlignment="1" applyProtection="1">
      <alignment horizontal="center" vertical="center" textRotation="255"/>
    </xf>
    <xf numFmtId="0" fontId="19" fillId="0" borderId="90" xfId="0" applyFont="1" applyBorder="1" applyAlignment="1" applyProtection="1">
      <alignment horizontal="center" vertical="center" textRotation="255"/>
    </xf>
    <xf numFmtId="0" fontId="19" fillId="0" borderId="136" xfId="0" applyFont="1" applyBorder="1" applyAlignment="1" applyProtection="1">
      <alignment horizontal="center" vertical="center" textRotation="255"/>
    </xf>
    <xf numFmtId="0" fontId="19" fillId="0" borderId="137" xfId="0" applyFont="1" applyBorder="1" applyAlignment="1" applyProtection="1">
      <alignment horizontal="center" vertical="center" textRotation="255"/>
    </xf>
    <xf numFmtId="0" fontId="19" fillId="0" borderId="138" xfId="0" applyFont="1" applyBorder="1" applyAlignment="1" applyProtection="1">
      <alignment horizontal="center" vertical="center" textRotation="255"/>
    </xf>
    <xf numFmtId="0" fontId="35" fillId="0" borderId="133" xfId="0" applyFont="1" applyBorder="1" applyAlignment="1" applyProtection="1">
      <alignment horizontal="left" vertical="center"/>
    </xf>
    <xf numFmtId="0" fontId="35" fillId="0" borderId="135" xfId="0" applyFont="1" applyBorder="1" applyAlignment="1" applyProtection="1">
      <alignment horizontal="left" vertical="center"/>
    </xf>
    <xf numFmtId="0" fontId="36" fillId="0" borderId="2" xfId="0" applyFont="1" applyBorder="1" applyAlignment="1" applyProtection="1">
      <alignment horizontal="left" vertical="center"/>
    </xf>
    <xf numFmtId="0" fontId="36" fillId="0" borderId="2" xfId="0" applyFont="1" applyBorder="1" applyAlignment="1" applyProtection="1">
      <alignment horizontal="center" vertical="center" shrinkToFit="1"/>
    </xf>
    <xf numFmtId="0" fontId="38" fillId="0" borderId="45" xfId="0" applyFont="1" applyBorder="1" applyAlignment="1" applyProtection="1">
      <alignment horizontal="center" vertical="center"/>
    </xf>
    <xf numFmtId="0" fontId="52" fillId="0" borderId="39" xfId="0" applyFont="1" applyBorder="1" applyAlignment="1" applyProtection="1">
      <alignment horizontal="center" vertical="center"/>
    </xf>
    <xf numFmtId="0" fontId="52" fillId="0" borderId="40" xfId="0" applyFont="1" applyBorder="1" applyAlignment="1" applyProtection="1">
      <alignment horizontal="center" vertical="center"/>
    </xf>
    <xf numFmtId="0" fontId="22" fillId="0" borderId="73" xfId="0" applyFont="1" applyBorder="1" applyAlignment="1" applyProtection="1">
      <alignment horizontal="center" vertical="center"/>
    </xf>
    <xf numFmtId="0" fontId="36" fillId="0" borderId="44" xfId="0" applyFont="1" applyBorder="1" applyAlignment="1" applyProtection="1">
      <alignment horizontal="center" vertical="center"/>
    </xf>
    <xf numFmtId="0" fontId="0" fillId="0" borderId="44" xfId="0" applyBorder="1" applyAlignment="1" applyProtection="1">
      <alignment horizontal="center" vertical="center"/>
    </xf>
    <xf numFmtId="0" fontId="19"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40" fillId="0" borderId="0" xfId="0" applyFont="1" applyBorder="1" applyAlignment="1" applyProtection="1">
      <alignment horizontal="center" vertical="center" shrinkToFit="1"/>
      <protection locked="0"/>
    </xf>
  </cellXfs>
  <cellStyles count="6">
    <cellStyle name="IBM(401K)" xfId="1"/>
    <cellStyle name="J401K" xfId="2"/>
    <cellStyle name="ハイパーリンク" xfId="3" builtinId="8"/>
    <cellStyle name="標準" xfId="0" builtinId="0"/>
    <cellStyle name="標準 2" xfId="4"/>
    <cellStyle name="標準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10.xml><?xml version="1.0" encoding="utf-8"?>
<ax:ocx xmlns:ax="http://schemas.microsoft.com/office/2006/activeX" xmlns:r="http://schemas.openxmlformats.org/officeDocument/2006/relationships" ax:classid="{8BD21D60-EC42-11CE-9E0D-00AA006002F3}" ax:persistence="persistStreamInit" r:id="rId1"/>
</file>

<file path=xl/activeX/activeX11.xml><?xml version="1.0" encoding="utf-8"?>
<ax:ocx xmlns:ax="http://schemas.microsoft.com/office/2006/activeX" xmlns:r="http://schemas.openxmlformats.org/officeDocument/2006/relationships" ax:classid="{8BD21D60-EC42-11CE-9E0D-00AA006002F3}" ax:persistence="persistStreamInit" r:id="rId1"/>
</file>

<file path=xl/activeX/activeX12.xml><?xml version="1.0" encoding="utf-8"?>
<ax:ocx xmlns:ax="http://schemas.microsoft.com/office/2006/activeX" xmlns:r="http://schemas.openxmlformats.org/officeDocument/2006/relationships" ax:classid="{8BD21D60-EC42-11CE-9E0D-00AA006002F3}" ax:persistence="persistStreamInit" r:id="rId1"/>
</file>

<file path=xl/activeX/activeX13.xml><?xml version="1.0" encoding="utf-8"?>
<ax:ocx xmlns:ax="http://schemas.microsoft.com/office/2006/activeX" xmlns:r="http://schemas.openxmlformats.org/officeDocument/2006/relationships" ax:classid="{8BD21D60-EC42-11CE-9E0D-00AA006002F3}" ax:persistence="persistStreamInit" r:id="rId1"/>
</file>

<file path=xl/activeX/activeX14.xml><?xml version="1.0" encoding="utf-8"?>
<ax:ocx xmlns:ax="http://schemas.microsoft.com/office/2006/activeX" xmlns:r="http://schemas.openxmlformats.org/officeDocument/2006/relationships" ax:classid="{8BD21D60-EC42-11CE-9E0D-00AA006002F3}" ax:persistence="persistStreamInit" r:id="rId1"/>
</file>

<file path=xl/activeX/activeX15.xml><?xml version="1.0" encoding="utf-8"?>
<ax:ocx xmlns:ax="http://schemas.microsoft.com/office/2006/activeX" xmlns:r="http://schemas.openxmlformats.org/officeDocument/2006/relationships" ax:classid="{8BD21D60-EC42-11CE-9E0D-00AA006002F3}" ax:persistence="persistStreamInit" r:id="rId1"/>
</file>

<file path=xl/activeX/activeX16.xml><?xml version="1.0" encoding="utf-8"?>
<ax:ocx xmlns:ax="http://schemas.microsoft.com/office/2006/activeX" xmlns:r="http://schemas.openxmlformats.org/officeDocument/2006/relationships" ax:classid="{8BD21D60-EC42-11CE-9E0D-00AA006002F3}" ax:persistence="persistStreamInit" r:id="rId1"/>
</file>

<file path=xl/activeX/activeX17.xml><?xml version="1.0" encoding="utf-8"?>
<ax:ocx xmlns:ax="http://schemas.microsoft.com/office/2006/activeX" xmlns:r="http://schemas.openxmlformats.org/officeDocument/2006/relationships" ax:classid="{8BD21D60-EC42-11CE-9E0D-00AA006002F3}" ax:persistence="persistStreamInit" r:id="rId1"/>
</file>

<file path=xl/activeX/activeX18.xml><?xml version="1.0" encoding="utf-8"?>
<ax:ocx xmlns:ax="http://schemas.microsoft.com/office/2006/activeX" xmlns:r="http://schemas.openxmlformats.org/officeDocument/2006/relationships" ax:classid="{8BD21D60-EC42-11CE-9E0D-00AA006002F3}" ax:persistence="persistStreamInit" r:id="rId1"/>
</file>

<file path=xl/activeX/activeX19.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20.xml><?xml version="1.0" encoding="utf-8"?>
<ax:ocx xmlns:ax="http://schemas.microsoft.com/office/2006/activeX" xmlns:r="http://schemas.openxmlformats.org/officeDocument/2006/relationships" ax:classid="{8BD21D60-EC42-11CE-9E0D-00AA006002F3}" ax:persistence="persistStreamInit" r:id="rId1"/>
</file>

<file path=xl/activeX/activeX21.xml><?xml version="1.0" encoding="utf-8"?>
<ax:ocx xmlns:ax="http://schemas.microsoft.com/office/2006/activeX" xmlns:r="http://schemas.openxmlformats.org/officeDocument/2006/relationships" ax:classid="{8BD21D60-EC42-11CE-9E0D-00AA006002F3}" ax:persistence="persistStreamInit" r:id="rId1"/>
</file>

<file path=xl/activeX/activeX2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activeX/activeX9.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CheckBox" fmlaLink="$CA$22" lockText="1" noThreeD="1"/>
</file>

<file path=xl/ctrlProps/ctrlProp10.xml><?xml version="1.0" encoding="utf-8"?>
<formControlPr xmlns="http://schemas.microsoft.com/office/spreadsheetml/2009/9/main" objectType="CheckBox" fmlaLink="$CA$26" lockText="1" noThreeD="1"/>
</file>

<file path=xl/ctrlProps/ctrlProp100.xml><?xml version="1.0" encoding="utf-8"?>
<formControlPr xmlns="http://schemas.microsoft.com/office/spreadsheetml/2009/9/main" objectType="CheckBox" fmlaLink="$CE$12" lockText="1" noThreeD="1"/>
</file>

<file path=xl/ctrlProps/ctrlProp101.xml><?xml version="1.0" encoding="utf-8"?>
<formControlPr xmlns="http://schemas.microsoft.com/office/spreadsheetml/2009/9/main" objectType="CheckBox" fmlaLink="$CE$11" lockText="1" noThreeD="1"/>
</file>

<file path=xl/ctrlProps/ctrlProp102.xml><?xml version="1.0" encoding="utf-8"?>
<formControlPr xmlns="http://schemas.microsoft.com/office/spreadsheetml/2009/9/main" objectType="CheckBox" fmlaLink="$CE$3" lockText="1" noThreeD="1"/>
</file>

<file path=xl/ctrlProps/ctrlProp103.xml><?xml version="1.0" encoding="utf-8"?>
<formControlPr xmlns="http://schemas.microsoft.com/office/spreadsheetml/2009/9/main" objectType="CheckBox" fmlaLink="$CE$2" lockText="1" noThreeD="1"/>
</file>

<file path=xl/ctrlProps/ctrlProp104.xml><?xml version="1.0" encoding="utf-8"?>
<formControlPr xmlns="http://schemas.microsoft.com/office/spreadsheetml/2009/9/main" objectType="CheckBox" fmlaLink="$CE$13" lockText="1" noThreeD="1"/>
</file>

<file path=xl/ctrlProps/ctrlProp105.xml><?xml version="1.0" encoding="utf-8"?>
<formControlPr xmlns="http://schemas.microsoft.com/office/spreadsheetml/2009/9/main" objectType="CheckBox" fmlaLink="$CE$14" lockText="1" noThreeD="1"/>
</file>

<file path=xl/ctrlProps/ctrlProp106.xml><?xml version="1.0" encoding="utf-8"?>
<formControlPr xmlns="http://schemas.microsoft.com/office/spreadsheetml/2009/9/main" objectType="CheckBox" fmlaLink="$CE$15" lockText="1" noThreeD="1"/>
</file>

<file path=xl/ctrlProps/ctrlProp107.xml><?xml version="1.0" encoding="utf-8"?>
<formControlPr xmlns="http://schemas.microsoft.com/office/spreadsheetml/2009/9/main" objectType="CheckBox" fmlaLink="$CE$16" lockText="1" noThreeD="1"/>
</file>

<file path=xl/ctrlProps/ctrlProp108.xml><?xml version="1.0" encoding="utf-8"?>
<formControlPr xmlns="http://schemas.microsoft.com/office/spreadsheetml/2009/9/main" objectType="CheckBox" fmlaLink="$CE$17" lockText="1" noThreeD="1"/>
</file>

<file path=xl/ctrlProps/ctrlProp109.xml><?xml version="1.0" encoding="utf-8"?>
<formControlPr xmlns="http://schemas.microsoft.com/office/spreadsheetml/2009/9/main" objectType="CheckBox" fmlaLink="$CE$20" lockText="1" noThreeD="1"/>
</file>

<file path=xl/ctrlProps/ctrlProp11.xml><?xml version="1.0" encoding="utf-8"?>
<formControlPr xmlns="http://schemas.microsoft.com/office/spreadsheetml/2009/9/main" objectType="CheckBox" fmlaLink="$CA$29" lockText="1" noThreeD="1"/>
</file>

<file path=xl/ctrlProps/ctrlProp110.xml><?xml version="1.0" encoding="utf-8"?>
<formControlPr xmlns="http://schemas.microsoft.com/office/spreadsheetml/2009/9/main" objectType="CheckBox" fmlaLink="$CE$21" lockText="1" noThreeD="1"/>
</file>

<file path=xl/ctrlProps/ctrlProp111.xml><?xml version="1.0" encoding="utf-8"?>
<formControlPr xmlns="http://schemas.microsoft.com/office/spreadsheetml/2009/9/main" objectType="CheckBox" fmlaLink="$CE$22" lockText="1" noThreeD="1"/>
</file>

<file path=xl/ctrlProps/ctrlProp112.xml><?xml version="1.0" encoding="utf-8"?>
<formControlPr xmlns="http://schemas.microsoft.com/office/spreadsheetml/2009/9/main" objectType="CheckBox" fmlaLink="$CE$23" lockText="1" noThreeD="1"/>
</file>

<file path=xl/ctrlProps/ctrlProp113.xml><?xml version="1.0" encoding="utf-8"?>
<formControlPr xmlns="http://schemas.microsoft.com/office/spreadsheetml/2009/9/main" objectType="CheckBox" fmlaLink="$CE$24" lockText="1" noThreeD="1"/>
</file>

<file path=xl/ctrlProps/ctrlProp114.xml><?xml version="1.0" encoding="utf-8"?>
<formControlPr xmlns="http://schemas.microsoft.com/office/spreadsheetml/2009/9/main" objectType="CheckBox" fmlaLink="$CE$25" lockText="1" noThreeD="1"/>
</file>

<file path=xl/ctrlProps/ctrlProp115.xml><?xml version="1.0" encoding="utf-8"?>
<formControlPr xmlns="http://schemas.microsoft.com/office/spreadsheetml/2009/9/main" objectType="CheckBox" fmlaLink="$CE$18" lockText="1" noThreeD="1"/>
</file>

<file path=xl/ctrlProps/ctrlProp116.xml><?xml version="1.0" encoding="utf-8"?>
<formControlPr xmlns="http://schemas.microsoft.com/office/spreadsheetml/2009/9/main" objectType="CheckBox" fmlaLink="$CE$19" lockText="1" noThreeD="1"/>
</file>

<file path=xl/ctrlProps/ctrlProp117.xml><?xml version="1.0" encoding="utf-8"?>
<formControlPr xmlns="http://schemas.microsoft.com/office/spreadsheetml/2009/9/main" objectType="CheckBox" fmlaLink="$CE$5" lockText="1" noThreeD="1"/>
</file>

<file path=xl/ctrlProps/ctrlProp118.xml><?xml version="1.0" encoding="utf-8"?>
<formControlPr xmlns="http://schemas.microsoft.com/office/spreadsheetml/2009/9/main" objectType="CheckBox" fmlaLink="$CE$6" lockText="1" noThreeD="1"/>
</file>

<file path=xl/ctrlProps/ctrlProp119.xml><?xml version="1.0" encoding="utf-8"?>
<formControlPr xmlns="http://schemas.microsoft.com/office/spreadsheetml/2009/9/main" objectType="CheckBox" fmlaLink="$CE$8" lockText="1" noThreeD="1"/>
</file>

<file path=xl/ctrlProps/ctrlProp12.xml><?xml version="1.0" encoding="utf-8"?>
<formControlPr xmlns="http://schemas.microsoft.com/office/spreadsheetml/2009/9/main" objectType="CheckBox" fmlaLink="$CA$31" lockText="1" noThreeD="1"/>
</file>

<file path=xl/ctrlProps/ctrlProp120.xml><?xml version="1.0" encoding="utf-8"?>
<formControlPr xmlns="http://schemas.microsoft.com/office/spreadsheetml/2009/9/main" objectType="CheckBox" fmlaLink="$CE$9" lockText="1" noThreeD="1"/>
</file>

<file path=xl/ctrlProps/ctrlProp121.xml><?xml version="1.0" encoding="utf-8"?>
<formControlPr xmlns="http://schemas.microsoft.com/office/spreadsheetml/2009/9/main" objectType="CheckBox" fmlaLink="$CE$10" lockText="1" noThreeD="1"/>
</file>

<file path=xl/ctrlProps/ctrlProp122.xml><?xml version="1.0" encoding="utf-8"?>
<formControlPr xmlns="http://schemas.microsoft.com/office/spreadsheetml/2009/9/main" objectType="CheckBox" fmlaLink="$CE$7" lockText="1" noThreeD="1"/>
</file>

<file path=xl/ctrlProps/ctrlProp123.xml><?xml version="1.0" encoding="utf-8"?>
<formControlPr xmlns="http://schemas.microsoft.com/office/spreadsheetml/2009/9/main" objectType="CheckBox" fmlaLink="$CE$12" lockText="1" noThreeD="1"/>
</file>

<file path=xl/ctrlProps/ctrlProp124.xml><?xml version="1.0" encoding="utf-8"?>
<formControlPr xmlns="http://schemas.microsoft.com/office/spreadsheetml/2009/9/main" objectType="CheckBox" fmlaLink="$CE$11" lockText="1" noThreeD="1"/>
</file>

<file path=xl/ctrlProps/ctrlProp125.xml><?xml version="1.0" encoding="utf-8"?>
<formControlPr xmlns="http://schemas.microsoft.com/office/spreadsheetml/2009/9/main" objectType="CheckBox" fmlaLink="$CE$3" lockText="1" noThreeD="1"/>
</file>

<file path=xl/ctrlProps/ctrlProp126.xml><?xml version="1.0" encoding="utf-8"?>
<formControlPr xmlns="http://schemas.microsoft.com/office/spreadsheetml/2009/9/main" objectType="CheckBox" fmlaLink="$CE$2" lockText="1" noThreeD="1"/>
</file>

<file path=xl/ctrlProps/ctrlProp127.xml><?xml version="1.0" encoding="utf-8"?>
<formControlPr xmlns="http://schemas.microsoft.com/office/spreadsheetml/2009/9/main" objectType="CheckBox" fmlaLink="$CA$17" lockText="1" noThreeD="1"/>
</file>

<file path=xl/ctrlProps/ctrlProp128.xml><?xml version="1.0" encoding="utf-8"?>
<formControlPr xmlns="http://schemas.microsoft.com/office/spreadsheetml/2009/9/main" objectType="CheckBox" fmlaLink="$CA$18" lockText="1" noThreeD="1"/>
</file>

<file path=xl/ctrlProps/ctrlProp129.xml><?xml version="1.0" encoding="utf-8"?>
<formControlPr xmlns="http://schemas.microsoft.com/office/spreadsheetml/2009/9/main" objectType="CheckBox" fmlaLink="$CA$12" lockText="1" noThreeD="1"/>
</file>

<file path=xl/ctrlProps/ctrlProp13.xml><?xml version="1.0" encoding="utf-8"?>
<formControlPr xmlns="http://schemas.microsoft.com/office/spreadsheetml/2009/9/main" objectType="CheckBox" fmlaLink="$CA$22" lockText="1" noThreeD="1"/>
</file>

<file path=xl/ctrlProps/ctrlProp130.xml><?xml version="1.0" encoding="utf-8"?>
<formControlPr xmlns="http://schemas.microsoft.com/office/spreadsheetml/2009/9/main" objectType="CheckBox" fmlaLink="$CA$13" lockText="1" noThreeD="1"/>
</file>

<file path=xl/ctrlProps/ctrlProp131.xml><?xml version="1.0" encoding="utf-8"?>
<formControlPr xmlns="http://schemas.microsoft.com/office/spreadsheetml/2009/9/main" objectType="CheckBox" fmlaLink="$CA$14" lockText="1" noThreeD="1"/>
</file>

<file path=xl/ctrlProps/ctrlProp132.xml><?xml version="1.0" encoding="utf-8"?>
<formControlPr xmlns="http://schemas.microsoft.com/office/spreadsheetml/2009/9/main" objectType="CheckBox" fmlaLink="$CA$8" lockText="1" noThreeD="1"/>
</file>

<file path=xl/ctrlProps/ctrlProp133.xml><?xml version="1.0" encoding="utf-8"?>
<formControlPr xmlns="http://schemas.microsoft.com/office/spreadsheetml/2009/9/main" objectType="CheckBox" fmlaLink="$CA$10" lockText="1" noThreeD="1"/>
</file>

<file path=xl/ctrlProps/ctrlProp134.xml><?xml version="1.0" encoding="utf-8"?>
<formControlPr xmlns="http://schemas.microsoft.com/office/spreadsheetml/2009/9/main" objectType="CheckBox" fmlaLink="$CA$9" lockText="1" noThreeD="1"/>
</file>

<file path=xl/ctrlProps/ctrlProp135.xml><?xml version="1.0" encoding="utf-8"?>
<formControlPr xmlns="http://schemas.microsoft.com/office/spreadsheetml/2009/9/main" objectType="CheckBox" fmlaLink="$CA$11" lockText="1" noThreeD="1"/>
</file>

<file path=xl/ctrlProps/ctrlProp136.xml><?xml version="1.0" encoding="utf-8"?>
<formControlPr xmlns="http://schemas.microsoft.com/office/spreadsheetml/2009/9/main" objectType="CheckBox" fmlaLink="$CA$17" lockText="1" noThreeD="1"/>
</file>

<file path=xl/ctrlProps/ctrlProp137.xml><?xml version="1.0" encoding="utf-8"?>
<formControlPr xmlns="http://schemas.microsoft.com/office/spreadsheetml/2009/9/main" objectType="CheckBox" fmlaLink="$CA$18" lockText="1" noThreeD="1"/>
</file>

<file path=xl/ctrlProps/ctrlProp138.xml><?xml version="1.0" encoding="utf-8"?>
<formControlPr xmlns="http://schemas.microsoft.com/office/spreadsheetml/2009/9/main" objectType="CheckBox" fmlaLink="$CA$12" lockText="1" noThreeD="1"/>
</file>

<file path=xl/ctrlProps/ctrlProp139.xml><?xml version="1.0" encoding="utf-8"?>
<formControlPr xmlns="http://schemas.microsoft.com/office/spreadsheetml/2009/9/main" objectType="CheckBox" fmlaLink="$CA$13" lockText="1" noThreeD="1"/>
</file>

<file path=xl/ctrlProps/ctrlProp14.xml><?xml version="1.0" encoding="utf-8"?>
<formControlPr xmlns="http://schemas.microsoft.com/office/spreadsheetml/2009/9/main" objectType="CheckBox" fmlaLink="$CA$23" lockText="1" noThreeD="1"/>
</file>

<file path=xl/ctrlProps/ctrlProp140.xml><?xml version="1.0" encoding="utf-8"?>
<formControlPr xmlns="http://schemas.microsoft.com/office/spreadsheetml/2009/9/main" objectType="CheckBox" fmlaLink="$CA$14" lockText="1" noThreeD="1"/>
</file>

<file path=xl/ctrlProps/ctrlProp141.xml><?xml version="1.0" encoding="utf-8"?>
<formControlPr xmlns="http://schemas.microsoft.com/office/spreadsheetml/2009/9/main" objectType="CheckBox" fmlaLink="$CA$8" lockText="1" noThreeD="1"/>
</file>

<file path=xl/ctrlProps/ctrlProp142.xml><?xml version="1.0" encoding="utf-8"?>
<formControlPr xmlns="http://schemas.microsoft.com/office/spreadsheetml/2009/9/main" objectType="CheckBox" fmlaLink="$CA$10" lockText="1" noThreeD="1"/>
</file>

<file path=xl/ctrlProps/ctrlProp143.xml><?xml version="1.0" encoding="utf-8"?>
<formControlPr xmlns="http://schemas.microsoft.com/office/spreadsheetml/2009/9/main" objectType="CheckBox" fmlaLink="$CA$9" lockText="1" noThreeD="1"/>
</file>

<file path=xl/ctrlProps/ctrlProp144.xml><?xml version="1.0" encoding="utf-8"?>
<formControlPr xmlns="http://schemas.microsoft.com/office/spreadsheetml/2009/9/main" objectType="CheckBox" fmlaLink="$CA$11" lockText="1" noThreeD="1"/>
</file>

<file path=xl/ctrlProps/ctrlProp145.xml><?xml version="1.0" encoding="utf-8"?>
<formControlPr xmlns="http://schemas.microsoft.com/office/spreadsheetml/2009/9/main" objectType="CheckBox" fmlaLink="$CA$17" lockText="1" noThreeD="1"/>
</file>

<file path=xl/ctrlProps/ctrlProp146.xml><?xml version="1.0" encoding="utf-8"?>
<formControlPr xmlns="http://schemas.microsoft.com/office/spreadsheetml/2009/9/main" objectType="CheckBox" fmlaLink="$CA$18" lockText="1" noThreeD="1"/>
</file>

<file path=xl/ctrlProps/ctrlProp147.xml><?xml version="1.0" encoding="utf-8"?>
<formControlPr xmlns="http://schemas.microsoft.com/office/spreadsheetml/2009/9/main" objectType="CheckBox" fmlaLink="$CA$12" lockText="1" noThreeD="1"/>
</file>

<file path=xl/ctrlProps/ctrlProp148.xml><?xml version="1.0" encoding="utf-8"?>
<formControlPr xmlns="http://schemas.microsoft.com/office/spreadsheetml/2009/9/main" objectType="CheckBox" fmlaLink="$CA$13" lockText="1" noThreeD="1"/>
</file>

<file path=xl/ctrlProps/ctrlProp149.xml><?xml version="1.0" encoding="utf-8"?>
<formControlPr xmlns="http://schemas.microsoft.com/office/spreadsheetml/2009/9/main" objectType="CheckBox" fmlaLink="$CA$14" lockText="1" noThreeD="1"/>
</file>

<file path=xl/ctrlProps/ctrlProp15.xml><?xml version="1.0" encoding="utf-8"?>
<formControlPr xmlns="http://schemas.microsoft.com/office/spreadsheetml/2009/9/main" objectType="CheckBox" fmlaLink="$CA$25" lockText="1" noThreeD="1"/>
</file>

<file path=xl/ctrlProps/ctrlProp150.xml><?xml version="1.0" encoding="utf-8"?>
<formControlPr xmlns="http://schemas.microsoft.com/office/spreadsheetml/2009/9/main" objectType="CheckBox" fmlaLink="$CA$8" lockText="1" noThreeD="1"/>
</file>

<file path=xl/ctrlProps/ctrlProp151.xml><?xml version="1.0" encoding="utf-8"?>
<formControlPr xmlns="http://schemas.microsoft.com/office/spreadsheetml/2009/9/main" objectType="CheckBox" fmlaLink="$CA$10" lockText="1" noThreeD="1"/>
</file>

<file path=xl/ctrlProps/ctrlProp152.xml><?xml version="1.0" encoding="utf-8"?>
<formControlPr xmlns="http://schemas.microsoft.com/office/spreadsheetml/2009/9/main" objectType="CheckBox" fmlaLink="$CA$9" lockText="1" noThreeD="1"/>
</file>

<file path=xl/ctrlProps/ctrlProp153.xml><?xml version="1.0" encoding="utf-8"?>
<formControlPr xmlns="http://schemas.microsoft.com/office/spreadsheetml/2009/9/main" objectType="CheckBox" fmlaLink="$CA$11" lockText="1" noThreeD="1"/>
</file>

<file path=xl/ctrlProps/ctrlProp154.xml><?xml version="1.0" encoding="utf-8"?>
<formControlPr xmlns="http://schemas.microsoft.com/office/spreadsheetml/2009/9/main" objectType="CheckBox" fmlaLink="$CA$17" lockText="1" noThreeD="1"/>
</file>

<file path=xl/ctrlProps/ctrlProp155.xml><?xml version="1.0" encoding="utf-8"?>
<formControlPr xmlns="http://schemas.microsoft.com/office/spreadsheetml/2009/9/main" objectType="CheckBox" fmlaLink="$CA$18" lockText="1" noThreeD="1"/>
</file>

<file path=xl/ctrlProps/ctrlProp156.xml><?xml version="1.0" encoding="utf-8"?>
<formControlPr xmlns="http://schemas.microsoft.com/office/spreadsheetml/2009/9/main" objectType="CheckBox" fmlaLink="$CA$12" lockText="1" noThreeD="1"/>
</file>

<file path=xl/ctrlProps/ctrlProp157.xml><?xml version="1.0" encoding="utf-8"?>
<formControlPr xmlns="http://schemas.microsoft.com/office/spreadsheetml/2009/9/main" objectType="CheckBox" fmlaLink="$CA$13" lockText="1" noThreeD="1"/>
</file>

<file path=xl/ctrlProps/ctrlProp158.xml><?xml version="1.0" encoding="utf-8"?>
<formControlPr xmlns="http://schemas.microsoft.com/office/spreadsheetml/2009/9/main" objectType="CheckBox" fmlaLink="$CA$14" lockText="1" noThreeD="1"/>
</file>

<file path=xl/ctrlProps/ctrlProp159.xml><?xml version="1.0" encoding="utf-8"?>
<formControlPr xmlns="http://schemas.microsoft.com/office/spreadsheetml/2009/9/main" objectType="CheckBox" fmlaLink="$CA$8" lockText="1" noThreeD="1"/>
</file>

<file path=xl/ctrlProps/ctrlProp16.xml><?xml version="1.0" encoding="utf-8"?>
<formControlPr xmlns="http://schemas.microsoft.com/office/spreadsheetml/2009/9/main" objectType="CheckBox" fmlaLink="$CA$26" lockText="1" noThreeD="1"/>
</file>

<file path=xl/ctrlProps/ctrlProp160.xml><?xml version="1.0" encoding="utf-8"?>
<formControlPr xmlns="http://schemas.microsoft.com/office/spreadsheetml/2009/9/main" objectType="CheckBox" fmlaLink="$CA$10" lockText="1" noThreeD="1"/>
</file>

<file path=xl/ctrlProps/ctrlProp161.xml><?xml version="1.0" encoding="utf-8"?>
<formControlPr xmlns="http://schemas.microsoft.com/office/spreadsheetml/2009/9/main" objectType="CheckBox" fmlaLink="$CA$9" lockText="1" noThreeD="1"/>
</file>

<file path=xl/ctrlProps/ctrlProp162.xml><?xml version="1.0" encoding="utf-8"?>
<formControlPr xmlns="http://schemas.microsoft.com/office/spreadsheetml/2009/9/main" objectType="CheckBox" fmlaLink="$CA$11" lockText="1" noThreeD="1"/>
</file>

<file path=xl/ctrlProps/ctrlProp17.xml><?xml version="1.0" encoding="utf-8"?>
<formControlPr xmlns="http://schemas.microsoft.com/office/spreadsheetml/2009/9/main" objectType="CheckBox" fmlaLink="$CA$29" lockText="1" noThreeD="1"/>
</file>

<file path=xl/ctrlProps/ctrlProp18.xml><?xml version="1.0" encoding="utf-8"?>
<formControlPr xmlns="http://schemas.microsoft.com/office/spreadsheetml/2009/9/main" objectType="CheckBox" fmlaLink="$CA$31" lockText="1" noThreeD="1"/>
</file>

<file path=xl/ctrlProps/ctrlProp19.xml><?xml version="1.0" encoding="utf-8"?>
<formControlPr xmlns="http://schemas.microsoft.com/office/spreadsheetml/2009/9/main" objectType="CheckBox" fmlaLink="$CA$22" lockText="1" noThreeD="1"/>
</file>

<file path=xl/ctrlProps/ctrlProp2.xml><?xml version="1.0" encoding="utf-8"?>
<formControlPr xmlns="http://schemas.microsoft.com/office/spreadsheetml/2009/9/main" objectType="CheckBox" fmlaLink="$CA$23" lockText="1" noThreeD="1"/>
</file>

<file path=xl/ctrlProps/ctrlProp20.xml><?xml version="1.0" encoding="utf-8"?>
<formControlPr xmlns="http://schemas.microsoft.com/office/spreadsheetml/2009/9/main" objectType="CheckBox" fmlaLink="$CA$23" lockText="1" noThreeD="1"/>
</file>

<file path=xl/ctrlProps/ctrlProp21.xml><?xml version="1.0" encoding="utf-8"?>
<formControlPr xmlns="http://schemas.microsoft.com/office/spreadsheetml/2009/9/main" objectType="CheckBox" fmlaLink="$CA$25" lockText="1" noThreeD="1"/>
</file>

<file path=xl/ctrlProps/ctrlProp22.xml><?xml version="1.0" encoding="utf-8"?>
<formControlPr xmlns="http://schemas.microsoft.com/office/spreadsheetml/2009/9/main" objectType="CheckBox" fmlaLink="$CA$26" lockText="1" noThreeD="1"/>
</file>

<file path=xl/ctrlProps/ctrlProp23.xml><?xml version="1.0" encoding="utf-8"?>
<formControlPr xmlns="http://schemas.microsoft.com/office/spreadsheetml/2009/9/main" objectType="CheckBox" fmlaLink="$CA$29" lockText="1" noThreeD="1"/>
</file>

<file path=xl/ctrlProps/ctrlProp24.xml><?xml version="1.0" encoding="utf-8"?>
<formControlPr xmlns="http://schemas.microsoft.com/office/spreadsheetml/2009/9/main" objectType="CheckBox" fmlaLink="$CA$31" lockText="1" noThreeD="1"/>
</file>

<file path=xl/ctrlProps/ctrlProp25.xml><?xml version="1.0" encoding="utf-8"?>
<formControlPr xmlns="http://schemas.microsoft.com/office/spreadsheetml/2009/9/main" objectType="CheckBox" fmlaLink="$BZ$28" lockText="1" noThreeD="1"/>
</file>

<file path=xl/ctrlProps/ctrlProp26.xml><?xml version="1.0" encoding="utf-8"?>
<formControlPr xmlns="http://schemas.microsoft.com/office/spreadsheetml/2009/9/main" objectType="CheckBox" fmlaLink="$BZ$29" lockText="1" noThreeD="1"/>
</file>

<file path=xl/ctrlProps/ctrlProp27.xml><?xml version="1.0" encoding="utf-8"?>
<formControlPr xmlns="http://schemas.microsoft.com/office/spreadsheetml/2009/9/main" objectType="CheckBox" fmlaLink="$BZ$28" lockText="1" noThreeD="1"/>
</file>

<file path=xl/ctrlProps/ctrlProp28.xml><?xml version="1.0" encoding="utf-8"?>
<formControlPr xmlns="http://schemas.microsoft.com/office/spreadsheetml/2009/9/main" objectType="CheckBox" fmlaLink="$BZ$29" lockText="1" noThreeD="1"/>
</file>

<file path=xl/ctrlProps/ctrlProp29.xml><?xml version="1.0" encoding="utf-8"?>
<formControlPr xmlns="http://schemas.microsoft.com/office/spreadsheetml/2009/9/main" objectType="CheckBox" fmlaLink="$BZ$28" lockText="1" noThreeD="1"/>
</file>

<file path=xl/ctrlProps/ctrlProp3.xml><?xml version="1.0" encoding="utf-8"?>
<formControlPr xmlns="http://schemas.microsoft.com/office/spreadsheetml/2009/9/main" objectType="CheckBox" fmlaLink="$CA$25" lockText="1" noThreeD="1"/>
</file>

<file path=xl/ctrlProps/ctrlProp30.xml><?xml version="1.0" encoding="utf-8"?>
<formControlPr xmlns="http://schemas.microsoft.com/office/spreadsheetml/2009/9/main" objectType="CheckBox" fmlaLink="$BZ$29" lockText="1" noThreeD="1"/>
</file>

<file path=xl/ctrlProps/ctrlProp31.xml><?xml version="1.0" encoding="utf-8"?>
<formControlPr xmlns="http://schemas.microsoft.com/office/spreadsheetml/2009/9/main" objectType="CheckBox" fmlaLink="$BZ$28" lockText="1" noThreeD="1"/>
</file>

<file path=xl/ctrlProps/ctrlProp32.xml><?xml version="1.0" encoding="utf-8"?>
<formControlPr xmlns="http://schemas.microsoft.com/office/spreadsheetml/2009/9/main" objectType="CheckBox" fmlaLink="$BZ$29" lockText="1" noThreeD="1"/>
</file>

<file path=xl/ctrlProps/ctrlProp33.xml><?xml version="1.0" encoding="utf-8"?>
<formControlPr xmlns="http://schemas.microsoft.com/office/spreadsheetml/2009/9/main" objectType="CheckBox" fmlaLink="$BZ$28" lockText="1" noThreeD="1"/>
</file>

<file path=xl/ctrlProps/ctrlProp34.xml><?xml version="1.0" encoding="utf-8"?>
<formControlPr xmlns="http://schemas.microsoft.com/office/spreadsheetml/2009/9/main" objectType="CheckBox" fmlaLink="$BZ$29" lockText="1" noThreeD="1"/>
</file>

<file path=xl/ctrlProps/ctrlProp35.xml><?xml version="1.0" encoding="utf-8"?>
<formControlPr xmlns="http://schemas.microsoft.com/office/spreadsheetml/2009/9/main" objectType="CheckBox" fmlaLink="$CE$13" lockText="1" noThreeD="1"/>
</file>

<file path=xl/ctrlProps/ctrlProp36.xml><?xml version="1.0" encoding="utf-8"?>
<formControlPr xmlns="http://schemas.microsoft.com/office/spreadsheetml/2009/9/main" objectType="CheckBox" fmlaLink="$CE$14" lockText="1" noThreeD="1"/>
</file>

<file path=xl/ctrlProps/ctrlProp37.xml><?xml version="1.0" encoding="utf-8"?>
<formControlPr xmlns="http://schemas.microsoft.com/office/spreadsheetml/2009/9/main" objectType="CheckBox" fmlaLink="$CE$15" lockText="1" noThreeD="1"/>
</file>

<file path=xl/ctrlProps/ctrlProp38.xml><?xml version="1.0" encoding="utf-8"?>
<formControlPr xmlns="http://schemas.microsoft.com/office/spreadsheetml/2009/9/main" objectType="CheckBox" fmlaLink="$CE$16" lockText="1" noThreeD="1"/>
</file>

<file path=xl/ctrlProps/ctrlProp39.xml><?xml version="1.0" encoding="utf-8"?>
<formControlPr xmlns="http://schemas.microsoft.com/office/spreadsheetml/2009/9/main" objectType="CheckBox" fmlaLink="$CE$17" lockText="1" noThreeD="1"/>
</file>

<file path=xl/ctrlProps/ctrlProp4.xml><?xml version="1.0" encoding="utf-8"?>
<formControlPr xmlns="http://schemas.microsoft.com/office/spreadsheetml/2009/9/main" objectType="CheckBox" fmlaLink="$CA$26" lockText="1" noThreeD="1"/>
</file>

<file path=xl/ctrlProps/ctrlProp40.xml><?xml version="1.0" encoding="utf-8"?>
<formControlPr xmlns="http://schemas.microsoft.com/office/spreadsheetml/2009/9/main" objectType="CheckBox" fmlaLink="$CE$20" lockText="1" noThreeD="1"/>
</file>

<file path=xl/ctrlProps/ctrlProp41.xml><?xml version="1.0" encoding="utf-8"?>
<formControlPr xmlns="http://schemas.microsoft.com/office/spreadsheetml/2009/9/main" objectType="CheckBox" fmlaLink="$CE$21" lockText="1" noThreeD="1"/>
</file>

<file path=xl/ctrlProps/ctrlProp42.xml><?xml version="1.0" encoding="utf-8"?>
<formControlPr xmlns="http://schemas.microsoft.com/office/spreadsheetml/2009/9/main" objectType="CheckBox" fmlaLink="$CE$22" lockText="1" noThreeD="1"/>
</file>

<file path=xl/ctrlProps/ctrlProp43.xml><?xml version="1.0" encoding="utf-8"?>
<formControlPr xmlns="http://schemas.microsoft.com/office/spreadsheetml/2009/9/main" objectType="CheckBox" fmlaLink="$CE$23" lockText="1" noThreeD="1"/>
</file>

<file path=xl/ctrlProps/ctrlProp44.xml><?xml version="1.0" encoding="utf-8"?>
<formControlPr xmlns="http://schemas.microsoft.com/office/spreadsheetml/2009/9/main" objectType="CheckBox" fmlaLink="$CE$24" lockText="1" noThreeD="1"/>
</file>

<file path=xl/ctrlProps/ctrlProp45.xml><?xml version="1.0" encoding="utf-8"?>
<formControlPr xmlns="http://schemas.microsoft.com/office/spreadsheetml/2009/9/main" objectType="CheckBox" fmlaLink="$CE$25" lockText="1" noThreeD="1"/>
</file>

<file path=xl/ctrlProps/ctrlProp46.xml><?xml version="1.0" encoding="utf-8"?>
<formControlPr xmlns="http://schemas.microsoft.com/office/spreadsheetml/2009/9/main" objectType="CheckBox" fmlaLink="$CE$18" lockText="1" noThreeD="1"/>
</file>

<file path=xl/ctrlProps/ctrlProp47.xml><?xml version="1.0" encoding="utf-8"?>
<formControlPr xmlns="http://schemas.microsoft.com/office/spreadsheetml/2009/9/main" objectType="CheckBox" fmlaLink="$CE$19" lockText="1" noThreeD="1"/>
</file>

<file path=xl/ctrlProps/ctrlProp48.xml><?xml version="1.0" encoding="utf-8"?>
<formControlPr xmlns="http://schemas.microsoft.com/office/spreadsheetml/2009/9/main" objectType="CheckBox" fmlaLink="$CE$3" lockText="1" noThreeD="1"/>
</file>

<file path=xl/ctrlProps/ctrlProp49.xml><?xml version="1.0" encoding="utf-8"?>
<formControlPr xmlns="http://schemas.microsoft.com/office/spreadsheetml/2009/9/main" objectType="CheckBox" fmlaLink="$CE$2" lockText="1" noThreeD="1"/>
</file>

<file path=xl/ctrlProps/ctrlProp5.xml><?xml version="1.0" encoding="utf-8"?>
<formControlPr xmlns="http://schemas.microsoft.com/office/spreadsheetml/2009/9/main" objectType="CheckBox" fmlaLink="$CA$29" lockText="1" noThreeD="1"/>
</file>

<file path=xl/ctrlProps/ctrlProp50.xml><?xml version="1.0" encoding="utf-8"?>
<formControlPr xmlns="http://schemas.microsoft.com/office/spreadsheetml/2009/9/main" objectType="CheckBox" fmlaLink="$CE$5" lockText="1" noThreeD="1"/>
</file>

<file path=xl/ctrlProps/ctrlProp51.xml><?xml version="1.0" encoding="utf-8"?>
<formControlPr xmlns="http://schemas.microsoft.com/office/spreadsheetml/2009/9/main" objectType="CheckBox" fmlaLink="$CE$6" lockText="1" noThreeD="1"/>
</file>

<file path=xl/ctrlProps/ctrlProp52.xml><?xml version="1.0" encoding="utf-8"?>
<formControlPr xmlns="http://schemas.microsoft.com/office/spreadsheetml/2009/9/main" objectType="CheckBox" fmlaLink="$CE$8" lockText="1" noThreeD="1"/>
</file>

<file path=xl/ctrlProps/ctrlProp53.xml><?xml version="1.0" encoding="utf-8"?>
<formControlPr xmlns="http://schemas.microsoft.com/office/spreadsheetml/2009/9/main" objectType="CheckBox" fmlaLink="$CE$9" lockText="1" noThreeD="1"/>
</file>

<file path=xl/ctrlProps/ctrlProp54.xml><?xml version="1.0" encoding="utf-8"?>
<formControlPr xmlns="http://schemas.microsoft.com/office/spreadsheetml/2009/9/main" objectType="CheckBox" fmlaLink="$CE$10" lockText="1" noThreeD="1"/>
</file>

<file path=xl/ctrlProps/ctrlProp55.xml><?xml version="1.0" encoding="utf-8"?>
<formControlPr xmlns="http://schemas.microsoft.com/office/spreadsheetml/2009/9/main" objectType="CheckBox" fmlaLink="$CE$7" lockText="1" noThreeD="1"/>
</file>

<file path=xl/ctrlProps/ctrlProp56.xml><?xml version="1.0" encoding="utf-8"?>
<formControlPr xmlns="http://schemas.microsoft.com/office/spreadsheetml/2009/9/main" objectType="CheckBox" fmlaLink="$CE$12" lockText="1" noThreeD="1"/>
</file>

<file path=xl/ctrlProps/ctrlProp57.xml><?xml version="1.0" encoding="utf-8"?>
<formControlPr xmlns="http://schemas.microsoft.com/office/spreadsheetml/2009/9/main" objectType="CheckBox" fmlaLink="$CE$11" lockText="1" noThreeD="1"/>
</file>

<file path=xl/ctrlProps/ctrlProp58.xml><?xml version="1.0" encoding="utf-8"?>
<formControlPr xmlns="http://schemas.microsoft.com/office/spreadsheetml/2009/9/main" objectType="CheckBox" fmlaLink="$CE$13" lockText="1" noThreeD="1"/>
</file>

<file path=xl/ctrlProps/ctrlProp59.xml><?xml version="1.0" encoding="utf-8"?>
<formControlPr xmlns="http://schemas.microsoft.com/office/spreadsheetml/2009/9/main" objectType="CheckBox" fmlaLink="$CE$14" lockText="1" noThreeD="1"/>
</file>

<file path=xl/ctrlProps/ctrlProp6.xml><?xml version="1.0" encoding="utf-8"?>
<formControlPr xmlns="http://schemas.microsoft.com/office/spreadsheetml/2009/9/main" objectType="CheckBox" fmlaLink="$CA$31" lockText="1" noThreeD="1"/>
</file>

<file path=xl/ctrlProps/ctrlProp60.xml><?xml version="1.0" encoding="utf-8"?>
<formControlPr xmlns="http://schemas.microsoft.com/office/spreadsheetml/2009/9/main" objectType="CheckBox" fmlaLink="$CE$15" lockText="1" noThreeD="1"/>
</file>

<file path=xl/ctrlProps/ctrlProp61.xml><?xml version="1.0" encoding="utf-8"?>
<formControlPr xmlns="http://schemas.microsoft.com/office/spreadsheetml/2009/9/main" objectType="CheckBox" fmlaLink="$CE$16" lockText="1" noThreeD="1"/>
</file>

<file path=xl/ctrlProps/ctrlProp62.xml><?xml version="1.0" encoding="utf-8"?>
<formControlPr xmlns="http://schemas.microsoft.com/office/spreadsheetml/2009/9/main" objectType="CheckBox" fmlaLink="$CE$17" lockText="1" noThreeD="1"/>
</file>

<file path=xl/ctrlProps/ctrlProp63.xml><?xml version="1.0" encoding="utf-8"?>
<formControlPr xmlns="http://schemas.microsoft.com/office/spreadsheetml/2009/9/main" objectType="CheckBox" fmlaLink="$CE$20" lockText="1" noThreeD="1"/>
</file>

<file path=xl/ctrlProps/ctrlProp64.xml><?xml version="1.0" encoding="utf-8"?>
<formControlPr xmlns="http://schemas.microsoft.com/office/spreadsheetml/2009/9/main" objectType="CheckBox" fmlaLink="$CE$21" lockText="1" noThreeD="1"/>
</file>

<file path=xl/ctrlProps/ctrlProp65.xml><?xml version="1.0" encoding="utf-8"?>
<formControlPr xmlns="http://schemas.microsoft.com/office/spreadsheetml/2009/9/main" objectType="CheckBox" fmlaLink="$CE$22" lockText="1" noThreeD="1"/>
</file>

<file path=xl/ctrlProps/ctrlProp66.xml><?xml version="1.0" encoding="utf-8"?>
<formControlPr xmlns="http://schemas.microsoft.com/office/spreadsheetml/2009/9/main" objectType="CheckBox" fmlaLink="$CE$23" lockText="1" noThreeD="1"/>
</file>

<file path=xl/ctrlProps/ctrlProp67.xml><?xml version="1.0" encoding="utf-8"?>
<formControlPr xmlns="http://schemas.microsoft.com/office/spreadsheetml/2009/9/main" objectType="CheckBox" fmlaLink="$CE$24" lockText="1" noThreeD="1"/>
</file>

<file path=xl/ctrlProps/ctrlProp68.xml><?xml version="1.0" encoding="utf-8"?>
<formControlPr xmlns="http://schemas.microsoft.com/office/spreadsheetml/2009/9/main" objectType="CheckBox" fmlaLink="$CE$25" lockText="1" noThreeD="1"/>
</file>

<file path=xl/ctrlProps/ctrlProp69.xml><?xml version="1.0" encoding="utf-8"?>
<formControlPr xmlns="http://schemas.microsoft.com/office/spreadsheetml/2009/9/main" objectType="CheckBox" fmlaLink="$CE$18" lockText="1" noThreeD="1"/>
</file>

<file path=xl/ctrlProps/ctrlProp7.xml><?xml version="1.0" encoding="utf-8"?>
<formControlPr xmlns="http://schemas.microsoft.com/office/spreadsheetml/2009/9/main" objectType="CheckBox" fmlaLink="$CA$22" lockText="1" noThreeD="1"/>
</file>

<file path=xl/ctrlProps/ctrlProp70.xml><?xml version="1.0" encoding="utf-8"?>
<formControlPr xmlns="http://schemas.microsoft.com/office/spreadsheetml/2009/9/main" objectType="CheckBox" fmlaLink="$CE$19" lockText="1" noThreeD="1"/>
</file>

<file path=xl/ctrlProps/ctrlProp71.xml><?xml version="1.0" encoding="utf-8"?>
<formControlPr xmlns="http://schemas.microsoft.com/office/spreadsheetml/2009/9/main" objectType="CheckBox" fmlaLink="$CE$5" lockText="1" noThreeD="1"/>
</file>

<file path=xl/ctrlProps/ctrlProp72.xml><?xml version="1.0" encoding="utf-8"?>
<formControlPr xmlns="http://schemas.microsoft.com/office/spreadsheetml/2009/9/main" objectType="CheckBox" fmlaLink="$CE$6" lockText="1" noThreeD="1"/>
</file>

<file path=xl/ctrlProps/ctrlProp73.xml><?xml version="1.0" encoding="utf-8"?>
<formControlPr xmlns="http://schemas.microsoft.com/office/spreadsheetml/2009/9/main" objectType="CheckBox" fmlaLink="$CE$8" lockText="1" noThreeD="1"/>
</file>

<file path=xl/ctrlProps/ctrlProp74.xml><?xml version="1.0" encoding="utf-8"?>
<formControlPr xmlns="http://schemas.microsoft.com/office/spreadsheetml/2009/9/main" objectType="CheckBox" fmlaLink="$CE$9" lockText="1" noThreeD="1"/>
</file>

<file path=xl/ctrlProps/ctrlProp75.xml><?xml version="1.0" encoding="utf-8"?>
<formControlPr xmlns="http://schemas.microsoft.com/office/spreadsheetml/2009/9/main" objectType="CheckBox" fmlaLink="$CE$10" lockText="1" noThreeD="1"/>
</file>

<file path=xl/ctrlProps/ctrlProp76.xml><?xml version="1.0" encoding="utf-8"?>
<formControlPr xmlns="http://schemas.microsoft.com/office/spreadsheetml/2009/9/main" objectType="CheckBox" fmlaLink="$CE$7" lockText="1" noThreeD="1"/>
</file>

<file path=xl/ctrlProps/ctrlProp77.xml><?xml version="1.0" encoding="utf-8"?>
<formControlPr xmlns="http://schemas.microsoft.com/office/spreadsheetml/2009/9/main" objectType="CheckBox" fmlaLink="$CE$12" lockText="1" noThreeD="1"/>
</file>

<file path=xl/ctrlProps/ctrlProp78.xml><?xml version="1.0" encoding="utf-8"?>
<formControlPr xmlns="http://schemas.microsoft.com/office/spreadsheetml/2009/9/main" objectType="CheckBox" fmlaLink="$CE$11" lockText="1" noThreeD="1"/>
</file>

<file path=xl/ctrlProps/ctrlProp79.xml><?xml version="1.0" encoding="utf-8"?>
<formControlPr xmlns="http://schemas.microsoft.com/office/spreadsheetml/2009/9/main" objectType="CheckBox" fmlaLink="$CE$3" lockText="1" noThreeD="1"/>
</file>

<file path=xl/ctrlProps/ctrlProp8.xml><?xml version="1.0" encoding="utf-8"?>
<formControlPr xmlns="http://schemas.microsoft.com/office/spreadsheetml/2009/9/main" objectType="CheckBox" fmlaLink="$CA$23" lockText="1" noThreeD="1"/>
</file>

<file path=xl/ctrlProps/ctrlProp80.xml><?xml version="1.0" encoding="utf-8"?>
<formControlPr xmlns="http://schemas.microsoft.com/office/spreadsheetml/2009/9/main" objectType="CheckBox" fmlaLink="$CE$2" lockText="1" noThreeD="1"/>
</file>

<file path=xl/ctrlProps/ctrlProp81.xml><?xml version="1.0" encoding="utf-8"?>
<formControlPr xmlns="http://schemas.microsoft.com/office/spreadsheetml/2009/9/main" objectType="CheckBox" fmlaLink="$CE$13" lockText="1" noThreeD="1"/>
</file>

<file path=xl/ctrlProps/ctrlProp82.xml><?xml version="1.0" encoding="utf-8"?>
<formControlPr xmlns="http://schemas.microsoft.com/office/spreadsheetml/2009/9/main" objectType="CheckBox" fmlaLink="$CE$14" lockText="1" noThreeD="1"/>
</file>

<file path=xl/ctrlProps/ctrlProp83.xml><?xml version="1.0" encoding="utf-8"?>
<formControlPr xmlns="http://schemas.microsoft.com/office/spreadsheetml/2009/9/main" objectType="CheckBox" fmlaLink="$CE$15" lockText="1" noThreeD="1"/>
</file>

<file path=xl/ctrlProps/ctrlProp84.xml><?xml version="1.0" encoding="utf-8"?>
<formControlPr xmlns="http://schemas.microsoft.com/office/spreadsheetml/2009/9/main" objectType="CheckBox" fmlaLink="$CE$16" lockText="1" noThreeD="1"/>
</file>

<file path=xl/ctrlProps/ctrlProp85.xml><?xml version="1.0" encoding="utf-8"?>
<formControlPr xmlns="http://schemas.microsoft.com/office/spreadsheetml/2009/9/main" objectType="CheckBox" fmlaLink="$CE$17" lockText="1" noThreeD="1"/>
</file>

<file path=xl/ctrlProps/ctrlProp86.xml><?xml version="1.0" encoding="utf-8"?>
<formControlPr xmlns="http://schemas.microsoft.com/office/spreadsheetml/2009/9/main" objectType="CheckBox" fmlaLink="$CE$20" lockText="1" noThreeD="1"/>
</file>

<file path=xl/ctrlProps/ctrlProp87.xml><?xml version="1.0" encoding="utf-8"?>
<formControlPr xmlns="http://schemas.microsoft.com/office/spreadsheetml/2009/9/main" objectType="CheckBox" fmlaLink="$CE$21" lockText="1" noThreeD="1"/>
</file>

<file path=xl/ctrlProps/ctrlProp88.xml><?xml version="1.0" encoding="utf-8"?>
<formControlPr xmlns="http://schemas.microsoft.com/office/spreadsheetml/2009/9/main" objectType="CheckBox" fmlaLink="$CE$22" lockText="1" noThreeD="1"/>
</file>

<file path=xl/ctrlProps/ctrlProp89.xml><?xml version="1.0" encoding="utf-8"?>
<formControlPr xmlns="http://schemas.microsoft.com/office/spreadsheetml/2009/9/main" objectType="CheckBox" fmlaLink="$CE$23" lockText="1" noThreeD="1"/>
</file>

<file path=xl/ctrlProps/ctrlProp9.xml><?xml version="1.0" encoding="utf-8"?>
<formControlPr xmlns="http://schemas.microsoft.com/office/spreadsheetml/2009/9/main" objectType="CheckBox" fmlaLink="$CA$25" lockText="1" noThreeD="1"/>
</file>

<file path=xl/ctrlProps/ctrlProp90.xml><?xml version="1.0" encoding="utf-8"?>
<formControlPr xmlns="http://schemas.microsoft.com/office/spreadsheetml/2009/9/main" objectType="CheckBox" fmlaLink="$CE$24" lockText="1" noThreeD="1"/>
</file>

<file path=xl/ctrlProps/ctrlProp91.xml><?xml version="1.0" encoding="utf-8"?>
<formControlPr xmlns="http://schemas.microsoft.com/office/spreadsheetml/2009/9/main" objectType="CheckBox" fmlaLink="$CE$25" lockText="1" noThreeD="1"/>
</file>

<file path=xl/ctrlProps/ctrlProp92.xml><?xml version="1.0" encoding="utf-8"?>
<formControlPr xmlns="http://schemas.microsoft.com/office/spreadsheetml/2009/9/main" objectType="CheckBox" fmlaLink="$CE$18" lockText="1" noThreeD="1"/>
</file>

<file path=xl/ctrlProps/ctrlProp93.xml><?xml version="1.0" encoding="utf-8"?>
<formControlPr xmlns="http://schemas.microsoft.com/office/spreadsheetml/2009/9/main" objectType="CheckBox" fmlaLink="$CE$19" lockText="1" noThreeD="1"/>
</file>

<file path=xl/ctrlProps/ctrlProp94.xml><?xml version="1.0" encoding="utf-8"?>
<formControlPr xmlns="http://schemas.microsoft.com/office/spreadsheetml/2009/9/main" objectType="CheckBox" fmlaLink="$CE$5" lockText="1" noThreeD="1"/>
</file>

<file path=xl/ctrlProps/ctrlProp95.xml><?xml version="1.0" encoding="utf-8"?>
<formControlPr xmlns="http://schemas.microsoft.com/office/spreadsheetml/2009/9/main" objectType="CheckBox" fmlaLink="$CE$6" lockText="1" noThreeD="1"/>
</file>

<file path=xl/ctrlProps/ctrlProp96.xml><?xml version="1.0" encoding="utf-8"?>
<formControlPr xmlns="http://schemas.microsoft.com/office/spreadsheetml/2009/9/main" objectType="CheckBox" fmlaLink="$CE$8" lockText="1" noThreeD="1"/>
</file>

<file path=xl/ctrlProps/ctrlProp97.xml><?xml version="1.0" encoding="utf-8"?>
<formControlPr xmlns="http://schemas.microsoft.com/office/spreadsheetml/2009/9/main" objectType="CheckBox" fmlaLink="$CE$9" lockText="1" noThreeD="1"/>
</file>

<file path=xl/ctrlProps/ctrlProp98.xml><?xml version="1.0" encoding="utf-8"?>
<formControlPr xmlns="http://schemas.microsoft.com/office/spreadsheetml/2009/9/main" objectType="CheckBox" fmlaLink="$CE$10" lockText="1" noThreeD="1"/>
</file>

<file path=xl/ctrlProps/ctrlProp99.xml><?xml version="1.0" encoding="utf-8"?>
<formControlPr xmlns="http://schemas.microsoft.com/office/spreadsheetml/2009/9/main" objectType="CheckBox" fmlaLink="$CE$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5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2.emf"/><Relationship Id="rId2" Type="http://schemas.openxmlformats.org/officeDocument/2006/relationships/image" Target="../media/image171.emf"/><Relationship Id="rId1" Type="http://schemas.openxmlformats.org/officeDocument/2006/relationships/image" Target="../media/image170.emf"/><Relationship Id="rId5" Type="http://schemas.openxmlformats.org/officeDocument/2006/relationships/image" Target="../media/image174.emf"/><Relationship Id="rId4" Type="http://schemas.openxmlformats.org/officeDocument/2006/relationships/image" Target="../media/image17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75.emf"/></Relationships>
</file>

<file path=xl/drawings/_rels/drawing2.xml.rels><?xml version="1.0" encoding="UTF-8" standalone="yes"?>
<Relationships xmlns="http://schemas.openxmlformats.org/package/2006/relationships"><Relationship Id="rId13" Type="http://schemas.openxmlformats.org/officeDocument/2006/relationships/image" Target="../media/image18.emf"/><Relationship Id="rId18" Type="http://schemas.openxmlformats.org/officeDocument/2006/relationships/image" Target="../media/image23.emf"/><Relationship Id="rId26" Type="http://schemas.openxmlformats.org/officeDocument/2006/relationships/image" Target="../media/image31.emf"/><Relationship Id="rId39" Type="http://schemas.openxmlformats.org/officeDocument/2006/relationships/image" Target="../media/image44.emf"/><Relationship Id="rId21" Type="http://schemas.openxmlformats.org/officeDocument/2006/relationships/image" Target="../media/image26.emf"/><Relationship Id="rId34" Type="http://schemas.openxmlformats.org/officeDocument/2006/relationships/image" Target="../media/image39.emf"/><Relationship Id="rId42" Type="http://schemas.openxmlformats.org/officeDocument/2006/relationships/image" Target="../media/image47.emf"/><Relationship Id="rId47" Type="http://schemas.openxmlformats.org/officeDocument/2006/relationships/image" Target="../media/image52.emf"/><Relationship Id="rId50" Type="http://schemas.openxmlformats.org/officeDocument/2006/relationships/image" Target="../media/image55.emf"/><Relationship Id="rId55" Type="http://schemas.openxmlformats.org/officeDocument/2006/relationships/image" Target="../media/image60.emf"/><Relationship Id="rId7" Type="http://schemas.openxmlformats.org/officeDocument/2006/relationships/image" Target="../media/image12.emf"/><Relationship Id="rId12" Type="http://schemas.openxmlformats.org/officeDocument/2006/relationships/image" Target="../media/image17.emf"/><Relationship Id="rId17" Type="http://schemas.openxmlformats.org/officeDocument/2006/relationships/image" Target="../media/image22.emf"/><Relationship Id="rId25" Type="http://schemas.openxmlformats.org/officeDocument/2006/relationships/image" Target="../media/image30.emf"/><Relationship Id="rId33" Type="http://schemas.openxmlformats.org/officeDocument/2006/relationships/image" Target="../media/image38.emf"/><Relationship Id="rId38" Type="http://schemas.openxmlformats.org/officeDocument/2006/relationships/image" Target="../media/image43.emf"/><Relationship Id="rId46" Type="http://schemas.openxmlformats.org/officeDocument/2006/relationships/image" Target="../media/image51.emf"/><Relationship Id="rId59" Type="http://schemas.openxmlformats.org/officeDocument/2006/relationships/image" Target="../media/image64.emf"/><Relationship Id="rId2" Type="http://schemas.openxmlformats.org/officeDocument/2006/relationships/image" Target="../media/image7.emf"/><Relationship Id="rId16" Type="http://schemas.openxmlformats.org/officeDocument/2006/relationships/image" Target="../media/image21.emf"/><Relationship Id="rId20" Type="http://schemas.openxmlformats.org/officeDocument/2006/relationships/image" Target="../media/image25.emf"/><Relationship Id="rId29" Type="http://schemas.openxmlformats.org/officeDocument/2006/relationships/image" Target="../media/image34.emf"/><Relationship Id="rId41" Type="http://schemas.openxmlformats.org/officeDocument/2006/relationships/image" Target="../media/image46.emf"/><Relationship Id="rId54" Type="http://schemas.openxmlformats.org/officeDocument/2006/relationships/image" Target="../media/image59.emf"/><Relationship Id="rId1" Type="http://schemas.openxmlformats.org/officeDocument/2006/relationships/image" Target="../media/image6.emf"/><Relationship Id="rId6" Type="http://schemas.openxmlformats.org/officeDocument/2006/relationships/image" Target="../media/image11.emf"/><Relationship Id="rId11" Type="http://schemas.openxmlformats.org/officeDocument/2006/relationships/image" Target="../media/image16.emf"/><Relationship Id="rId24" Type="http://schemas.openxmlformats.org/officeDocument/2006/relationships/image" Target="../media/image29.emf"/><Relationship Id="rId32" Type="http://schemas.openxmlformats.org/officeDocument/2006/relationships/image" Target="../media/image37.emf"/><Relationship Id="rId37" Type="http://schemas.openxmlformats.org/officeDocument/2006/relationships/image" Target="../media/image42.emf"/><Relationship Id="rId40" Type="http://schemas.openxmlformats.org/officeDocument/2006/relationships/image" Target="../media/image45.emf"/><Relationship Id="rId45" Type="http://schemas.openxmlformats.org/officeDocument/2006/relationships/image" Target="../media/image50.emf"/><Relationship Id="rId53" Type="http://schemas.openxmlformats.org/officeDocument/2006/relationships/image" Target="../media/image58.emf"/><Relationship Id="rId58" Type="http://schemas.openxmlformats.org/officeDocument/2006/relationships/image" Target="../media/image63.emf"/><Relationship Id="rId5" Type="http://schemas.openxmlformats.org/officeDocument/2006/relationships/image" Target="../media/image10.emf"/><Relationship Id="rId15" Type="http://schemas.openxmlformats.org/officeDocument/2006/relationships/image" Target="../media/image20.emf"/><Relationship Id="rId23" Type="http://schemas.openxmlformats.org/officeDocument/2006/relationships/image" Target="../media/image28.emf"/><Relationship Id="rId28" Type="http://schemas.openxmlformats.org/officeDocument/2006/relationships/image" Target="../media/image33.emf"/><Relationship Id="rId36" Type="http://schemas.openxmlformats.org/officeDocument/2006/relationships/image" Target="../media/image41.emf"/><Relationship Id="rId49" Type="http://schemas.openxmlformats.org/officeDocument/2006/relationships/image" Target="../media/image54.emf"/><Relationship Id="rId57" Type="http://schemas.openxmlformats.org/officeDocument/2006/relationships/image" Target="../media/image62.emf"/><Relationship Id="rId10" Type="http://schemas.openxmlformats.org/officeDocument/2006/relationships/image" Target="../media/image15.emf"/><Relationship Id="rId19" Type="http://schemas.openxmlformats.org/officeDocument/2006/relationships/image" Target="../media/image24.emf"/><Relationship Id="rId31" Type="http://schemas.openxmlformats.org/officeDocument/2006/relationships/image" Target="../media/image36.emf"/><Relationship Id="rId44" Type="http://schemas.openxmlformats.org/officeDocument/2006/relationships/image" Target="../media/image49.emf"/><Relationship Id="rId52" Type="http://schemas.openxmlformats.org/officeDocument/2006/relationships/image" Target="../media/image57.png"/><Relationship Id="rId4" Type="http://schemas.openxmlformats.org/officeDocument/2006/relationships/image" Target="../media/image9.emf"/><Relationship Id="rId9" Type="http://schemas.openxmlformats.org/officeDocument/2006/relationships/image" Target="../media/image14.emf"/><Relationship Id="rId14" Type="http://schemas.openxmlformats.org/officeDocument/2006/relationships/image" Target="../media/image19.emf"/><Relationship Id="rId22" Type="http://schemas.openxmlformats.org/officeDocument/2006/relationships/image" Target="../media/image27.emf"/><Relationship Id="rId27" Type="http://schemas.openxmlformats.org/officeDocument/2006/relationships/image" Target="../media/image32.emf"/><Relationship Id="rId30" Type="http://schemas.openxmlformats.org/officeDocument/2006/relationships/image" Target="../media/image35.emf"/><Relationship Id="rId35" Type="http://schemas.openxmlformats.org/officeDocument/2006/relationships/image" Target="../media/image40.emf"/><Relationship Id="rId43" Type="http://schemas.openxmlformats.org/officeDocument/2006/relationships/image" Target="../media/image48.emf"/><Relationship Id="rId48" Type="http://schemas.openxmlformats.org/officeDocument/2006/relationships/image" Target="../media/image53.emf"/><Relationship Id="rId56" Type="http://schemas.openxmlformats.org/officeDocument/2006/relationships/image" Target="../media/image61.emf"/><Relationship Id="rId8" Type="http://schemas.openxmlformats.org/officeDocument/2006/relationships/image" Target="../media/image13.emf"/><Relationship Id="rId51" Type="http://schemas.openxmlformats.org/officeDocument/2006/relationships/image" Target="../media/image56.emf"/><Relationship Id="rId3" Type="http://schemas.openxmlformats.org/officeDocument/2006/relationships/image" Target="../media/image8.emf"/></Relationships>
</file>

<file path=xl/drawings/_rels/drawing3.xml.rels><?xml version="1.0" encoding="UTF-8" standalone="yes"?>
<Relationships xmlns="http://schemas.openxmlformats.org/package/2006/relationships"><Relationship Id="rId1" Type="http://schemas.openxmlformats.org/officeDocument/2006/relationships/image" Target="../media/image65.png"/></Relationships>
</file>

<file path=xl/drawings/_rels/drawing4.xml.rels><?xml version="1.0" encoding="UTF-8" standalone="yes"?>
<Relationships xmlns="http://schemas.openxmlformats.org/package/2006/relationships"><Relationship Id="rId8" Type="http://schemas.openxmlformats.org/officeDocument/2006/relationships/image" Target="../media/image73.emf"/><Relationship Id="rId13" Type="http://schemas.openxmlformats.org/officeDocument/2006/relationships/image" Target="../media/image76.emf"/><Relationship Id="rId18" Type="http://schemas.openxmlformats.org/officeDocument/2006/relationships/image" Target="../media/image81.emf"/><Relationship Id="rId26" Type="http://schemas.openxmlformats.org/officeDocument/2006/relationships/image" Target="../media/image89.emf"/><Relationship Id="rId3" Type="http://schemas.openxmlformats.org/officeDocument/2006/relationships/image" Target="../media/image13.emf"/><Relationship Id="rId21" Type="http://schemas.openxmlformats.org/officeDocument/2006/relationships/image" Target="../media/image84.emf"/><Relationship Id="rId7" Type="http://schemas.openxmlformats.org/officeDocument/2006/relationships/image" Target="../media/image72.emf"/><Relationship Id="rId12" Type="http://schemas.openxmlformats.org/officeDocument/2006/relationships/image" Target="../media/image75.emf"/><Relationship Id="rId17" Type="http://schemas.openxmlformats.org/officeDocument/2006/relationships/image" Target="../media/image80.emf"/><Relationship Id="rId25" Type="http://schemas.openxmlformats.org/officeDocument/2006/relationships/image" Target="../media/image88.emf"/><Relationship Id="rId2" Type="http://schemas.openxmlformats.org/officeDocument/2006/relationships/image" Target="../media/image12.emf"/><Relationship Id="rId16" Type="http://schemas.openxmlformats.org/officeDocument/2006/relationships/image" Target="../media/image79.emf"/><Relationship Id="rId20" Type="http://schemas.openxmlformats.org/officeDocument/2006/relationships/image" Target="../media/image83.emf"/><Relationship Id="rId29" Type="http://schemas.openxmlformats.org/officeDocument/2006/relationships/image" Target="../media/image92.emf"/><Relationship Id="rId1" Type="http://schemas.openxmlformats.org/officeDocument/2006/relationships/image" Target="../media/image11.emf"/><Relationship Id="rId6" Type="http://schemas.openxmlformats.org/officeDocument/2006/relationships/image" Target="../media/image71.emf"/><Relationship Id="rId11" Type="http://schemas.openxmlformats.org/officeDocument/2006/relationships/image" Target="../media/image74.emf"/><Relationship Id="rId24" Type="http://schemas.openxmlformats.org/officeDocument/2006/relationships/image" Target="../media/image87.emf"/><Relationship Id="rId5" Type="http://schemas.openxmlformats.org/officeDocument/2006/relationships/image" Target="../media/image70.emf"/><Relationship Id="rId15" Type="http://schemas.openxmlformats.org/officeDocument/2006/relationships/image" Target="../media/image78.emf"/><Relationship Id="rId23" Type="http://schemas.openxmlformats.org/officeDocument/2006/relationships/image" Target="../media/image86.emf"/><Relationship Id="rId28" Type="http://schemas.openxmlformats.org/officeDocument/2006/relationships/image" Target="../media/image91.emf"/><Relationship Id="rId10" Type="http://schemas.openxmlformats.org/officeDocument/2006/relationships/image" Target="../media/image14.emf"/><Relationship Id="rId19" Type="http://schemas.openxmlformats.org/officeDocument/2006/relationships/image" Target="../media/image82.emf"/><Relationship Id="rId4" Type="http://schemas.openxmlformats.org/officeDocument/2006/relationships/image" Target="../media/image24.emf"/><Relationship Id="rId9" Type="http://schemas.openxmlformats.org/officeDocument/2006/relationships/image" Target="../media/image25.emf"/><Relationship Id="rId14" Type="http://schemas.openxmlformats.org/officeDocument/2006/relationships/image" Target="../media/image77.emf"/><Relationship Id="rId22" Type="http://schemas.openxmlformats.org/officeDocument/2006/relationships/image" Target="../media/image85.emf"/><Relationship Id="rId27" Type="http://schemas.openxmlformats.org/officeDocument/2006/relationships/image" Target="../media/image90.emf"/></Relationships>
</file>

<file path=xl/drawings/_rels/drawing5.xml.rels><?xml version="1.0" encoding="UTF-8" standalone="yes"?>
<Relationships xmlns="http://schemas.openxmlformats.org/package/2006/relationships"><Relationship Id="rId1" Type="http://schemas.openxmlformats.org/officeDocument/2006/relationships/image" Target="../media/image9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4.emf"/><Relationship Id="rId13" Type="http://schemas.openxmlformats.org/officeDocument/2006/relationships/image" Target="../media/image119.emf"/><Relationship Id="rId18" Type="http://schemas.openxmlformats.org/officeDocument/2006/relationships/image" Target="../media/image124.emf"/><Relationship Id="rId3" Type="http://schemas.openxmlformats.org/officeDocument/2006/relationships/image" Target="../media/image109.emf"/><Relationship Id="rId7" Type="http://schemas.openxmlformats.org/officeDocument/2006/relationships/image" Target="../media/image113.png"/><Relationship Id="rId12" Type="http://schemas.openxmlformats.org/officeDocument/2006/relationships/image" Target="../media/image118.emf"/><Relationship Id="rId17" Type="http://schemas.openxmlformats.org/officeDocument/2006/relationships/image" Target="../media/image123.emf"/><Relationship Id="rId2" Type="http://schemas.openxmlformats.org/officeDocument/2006/relationships/image" Target="../media/image108.emf"/><Relationship Id="rId16" Type="http://schemas.openxmlformats.org/officeDocument/2006/relationships/image" Target="../media/image122.emf"/><Relationship Id="rId20" Type="http://schemas.openxmlformats.org/officeDocument/2006/relationships/image" Target="../media/image126.emf"/><Relationship Id="rId1" Type="http://schemas.openxmlformats.org/officeDocument/2006/relationships/image" Target="../media/image107.emf"/><Relationship Id="rId6" Type="http://schemas.openxmlformats.org/officeDocument/2006/relationships/image" Target="../media/image112.png"/><Relationship Id="rId11" Type="http://schemas.openxmlformats.org/officeDocument/2006/relationships/image" Target="../media/image117.emf"/><Relationship Id="rId5" Type="http://schemas.openxmlformats.org/officeDocument/2006/relationships/image" Target="../media/image111.emf"/><Relationship Id="rId15" Type="http://schemas.openxmlformats.org/officeDocument/2006/relationships/image" Target="../media/image121.emf"/><Relationship Id="rId10" Type="http://schemas.openxmlformats.org/officeDocument/2006/relationships/image" Target="../media/image116.emf"/><Relationship Id="rId19" Type="http://schemas.openxmlformats.org/officeDocument/2006/relationships/image" Target="../media/image125.emf"/><Relationship Id="rId4" Type="http://schemas.openxmlformats.org/officeDocument/2006/relationships/image" Target="../media/image110.emf"/><Relationship Id="rId9" Type="http://schemas.openxmlformats.org/officeDocument/2006/relationships/image" Target="../media/image115.emf"/><Relationship Id="rId14" Type="http://schemas.openxmlformats.org/officeDocument/2006/relationships/image" Target="../media/image120.emf"/></Relationships>
</file>

<file path=xl/drawings/_rels/drawing7.xml.rels><?xml version="1.0" encoding="UTF-8" standalone="yes"?>
<Relationships xmlns="http://schemas.openxmlformats.org/package/2006/relationships"><Relationship Id="rId1" Type="http://schemas.openxmlformats.org/officeDocument/2006/relationships/image" Target="../media/image127.emf"/></Relationships>
</file>

<file path=xl/drawings/_rels/drawing8.xml.rels><?xml version="1.0" encoding="UTF-8" standalone="yes"?>
<Relationships xmlns="http://schemas.openxmlformats.org/package/2006/relationships"><Relationship Id="rId1" Type="http://schemas.openxmlformats.org/officeDocument/2006/relationships/image" Target="../media/image128.emf"/></Relationships>
</file>

<file path=xl/drawings/_rels/drawing9.xml.rels><?xml version="1.0" encoding="UTF-8" standalone="yes"?>
<Relationships xmlns="http://schemas.openxmlformats.org/package/2006/relationships"><Relationship Id="rId8" Type="http://schemas.openxmlformats.org/officeDocument/2006/relationships/image" Target="../media/image137.emf"/><Relationship Id="rId13" Type="http://schemas.openxmlformats.org/officeDocument/2006/relationships/image" Target="../media/image141.emf"/><Relationship Id="rId18" Type="http://schemas.openxmlformats.org/officeDocument/2006/relationships/image" Target="../media/image146.emf"/><Relationship Id="rId26" Type="http://schemas.openxmlformats.org/officeDocument/2006/relationships/image" Target="../media/image154.emf"/><Relationship Id="rId3" Type="http://schemas.openxmlformats.org/officeDocument/2006/relationships/image" Target="../media/image132.emf"/><Relationship Id="rId21" Type="http://schemas.openxmlformats.org/officeDocument/2006/relationships/image" Target="../media/image149.emf"/><Relationship Id="rId7" Type="http://schemas.openxmlformats.org/officeDocument/2006/relationships/image" Target="../media/image136.emf"/><Relationship Id="rId12" Type="http://schemas.openxmlformats.org/officeDocument/2006/relationships/image" Target="../media/image140.emf"/><Relationship Id="rId17" Type="http://schemas.openxmlformats.org/officeDocument/2006/relationships/image" Target="../media/image145.emf"/><Relationship Id="rId25" Type="http://schemas.openxmlformats.org/officeDocument/2006/relationships/image" Target="../media/image153.emf"/><Relationship Id="rId2" Type="http://schemas.openxmlformats.org/officeDocument/2006/relationships/image" Target="../media/image131.emf"/><Relationship Id="rId16" Type="http://schemas.openxmlformats.org/officeDocument/2006/relationships/image" Target="../media/image144.emf"/><Relationship Id="rId20" Type="http://schemas.openxmlformats.org/officeDocument/2006/relationships/image" Target="../media/image148.emf"/><Relationship Id="rId1" Type="http://schemas.openxmlformats.org/officeDocument/2006/relationships/image" Target="../media/image130.emf"/><Relationship Id="rId6" Type="http://schemas.openxmlformats.org/officeDocument/2006/relationships/image" Target="../media/image135.emf"/><Relationship Id="rId11" Type="http://schemas.openxmlformats.org/officeDocument/2006/relationships/image" Target="../media/image139.emf"/><Relationship Id="rId24" Type="http://schemas.openxmlformats.org/officeDocument/2006/relationships/image" Target="../media/image152.emf"/><Relationship Id="rId5" Type="http://schemas.openxmlformats.org/officeDocument/2006/relationships/image" Target="../media/image134.emf"/><Relationship Id="rId15" Type="http://schemas.openxmlformats.org/officeDocument/2006/relationships/image" Target="../media/image143.emf"/><Relationship Id="rId23" Type="http://schemas.openxmlformats.org/officeDocument/2006/relationships/image" Target="../media/image151.emf"/><Relationship Id="rId10" Type="http://schemas.openxmlformats.org/officeDocument/2006/relationships/image" Target="../media/image138.emf"/><Relationship Id="rId19" Type="http://schemas.openxmlformats.org/officeDocument/2006/relationships/image" Target="../media/image147.emf"/><Relationship Id="rId4" Type="http://schemas.openxmlformats.org/officeDocument/2006/relationships/image" Target="../media/image133.emf"/><Relationship Id="rId9" Type="http://schemas.openxmlformats.org/officeDocument/2006/relationships/image" Target="../media/image11.emf"/><Relationship Id="rId14" Type="http://schemas.openxmlformats.org/officeDocument/2006/relationships/image" Target="../media/image142.emf"/><Relationship Id="rId22" Type="http://schemas.openxmlformats.org/officeDocument/2006/relationships/image" Target="../media/image150.emf"/><Relationship Id="rId27" Type="http://schemas.openxmlformats.org/officeDocument/2006/relationships/image" Target="../media/image15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8.emf"/><Relationship Id="rId2" Type="http://schemas.openxmlformats.org/officeDocument/2006/relationships/image" Target="../media/image67.emf"/><Relationship Id="rId1" Type="http://schemas.openxmlformats.org/officeDocument/2006/relationships/image" Target="../media/image66.emf"/><Relationship Id="rId4" Type="http://schemas.openxmlformats.org/officeDocument/2006/relationships/image" Target="../media/image69.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00.emf"/><Relationship Id="rId13" Type="http://schemas.openxmlformats.org/officeDocument/2006/relationships/image" Target="../media/image96.emf"/><Relationship Id="rId3" Type="http://schemas.openxmlformats.org/officeDocument/2006/relationships/image" Target="../media/image105.emf"/><Relationship Id="rId7" Type="http://schemas.openxmlformats.org/officeDocument/2006/relationships/image" Target="../media/image101.emf"/><Relationship Id="rId12" Type="http://schemas.openxmlformats.org/officeDocument/2006/relationships/image" Target="../media/image95.emf"/><Relationship Id="rId2" Type="http://schemas.openxmlformats.org/officeDocument/2006/relationships/image" Target="../media/image106.emf"/><Relationship Id="rId1" Type="http://schemas.openxmlformats.org/officeDocument/2006/relationships/image" Target="../media/image94.emf"/><Relationship Id="rId6" Type="http://schemas.openxmlformats.org/officeDocument/2006/relationships/image" Target="../media/image102.emf"/><Relationship Id="rId11" Type="http://schemas.openxmlformats.org/officeDocument/2006/relationships/image" Target="../media/image97.emf"/><Relationship Id="rId5" Type="http://schemas.openxmlformats.org/officeDocument/2006/relationships/image" Target="../media/image103.emf"/><Relationship Id="rId10" Type="http://schemas.openxmlformats.org/officeDocument/2006/relationships/image" Target="../media/image98.emf"/><Relationship Id="rId4" Type="http://schemas.openxmlformats.org/officeDocument/2006/relationships/image" Target="../media/image104.emf"/><Relationship Id="rId9" Type="http://schemas.openxmlformats.org/officeDocument/2006/relationships/image" Target="../media/image9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9.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65.emf"/><Relationship Id="rId13" Type="http://schemas.openxmlformats.org/officeDocument/2006/relationships/image" Target="../media/image160.emf"/><Relationship Id="rId3" Type="http://schemas.openxmlformats.org/officeDocument/2006/relationships/image" Target="../media/image4.emf"/><Relationship Id="rId7" Type="http://schemas.openxmlformats.org/officeDocument/2006/relationships/image" Target="../media/image166.emf"/><Relationship Id="rId12" Type="http://schemas.openxmlformats.org/officeDocument/2006/relationships/image" Target="../media/image161.emf"/><Relationship Id="rId2" Type="http://schemas.openxmlformats.org/officeDocument/2006/relationships/image" Target="../media/image3.emf"/><Relationship Id="rId16" Type="http://schemas.openxmlformats.org/officeDocument/2006/relationships/image" Target="../media/image157.emf"/><Relationship Id="rId1" Type="http://schemas.openxmlformats.org/officeDocument/2006/relationships/image" Target="../media/image2.emf"/><Relationship Id="rId6" Type="http://schemas.openxmlformats.org/officeDocument/2006/relationships/image" Target="../media/image167.emf"/><Relationship Id="rId11" Type="http://schemas.openxmlformats.org/officeDocument/2006/relationships/image" Target="../media/image162.emf"/><Relationship Id="rId5" Type="http://schemas.openxmlformats.org/officeDocument/2006/relationships/image" Target="../media/image168.emf"/><Relationship Id="rId15" Type="http://schemas.openxmlformats.org/officeDocument/2006/relationships/image" Target="../media/image158.emf"/><Relationship Id="rId10" Type="http://schemas.openxmlformats.org/officeDocument/2006/relationships/image" Target="../media/image163.emf"/><Relationship Id="rId4" Type="http://schemas.openxmlformats.org/officeDocument/2006/relationships/image" Target="../media/image169.emf"/><Relationship Id="rId9" Type="http://schemas.openxmlformats.org/officeDocument/2006/relationships/image" Target="../media/image164.emf"/><Relationship Id="rId14" Type="http://schemas.openxmlformats.org/officeDocument/2006/relationships/image" Target="../media/image159.emf"/></Relationships>
</file>

<file path=xl/drawings/drawing1.xml><?xml version="1.0" encoding="utf-8"?>
<xdr:wsDr xmlns:xdr="http://schemas.openxmlformats.org/drawingml/2006/spreadsheetDrawing" xmlns:a="http://schemas.openxmlformats.org/drawingml/2006/main">
  <xdr:twoCellAnchor>
    <xdr:from>
      <xdr:col>3</xdr:col>
      <xdr:colOff>451338</xdr:colOff>
      <xdr:row>27</xdr:row>
      <xdr:rowOff>58615</xdr:rowOff>
    </xdr:from>
    <xdr:to>
      <xdr:col>8</xdr:col>
      <xdr:colOff>263769</xdr:colOff>
      <xdr:row>34</xdr:row>
      <xdr:rowOff>140677</xdr:rowOff>
    </xdr:to>
    <xdr:sp macro="" textlink="">
      <xdr:nvSpPr>
        <xdr:cNvPr id="3" name="正方形/長方形 2"/>
        <xdr:cNvSpPr/>
      </xdr:nvSpPr>
      <xdr:spPr>
        <a:xfrm>
          <a:off x="2280138" y="4648200"/>
          <a:ext cx="2860431" cy="127195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312420</xdr:colOff>
      <xdr:row>0</xdr:row>
      <xdr:rowOff>0</xdr:rowOff>
    </xdr:from>
    <xdr:to>
      <xdr:col>11</xdr:col>
      <xdr:colOff>365760</xdr:colOff>
      <xdr:row>60</xdr:row>
      <xdr:rowOff>45720</xdr:rowOff>
    </xdr:to>
    <xdr:pic>
      <xdr:nvPicPr>
        <xdr:cNvPr id="15362" name="図 2"/>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2420" y="0"/>
          <a:ext cx="6758940" cy="10104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60</xdr:row>
      <xdr:rowOff>30480</xdr:rowOff>
    </xdr:to>
    <xdr:pic>
      <xdr:nvPicPr>
        <xdr:cNvPr id="11275"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81700" cy="1002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565470</xdr:colOff>
      <xdr:row>10</xdr:row>
      <xdr:rowOff>4324</xdr:rowOff>
    </xdr:from>
    <xdr:to>
      <xdr:col>8</xdr:col>
      <xdr:colOff>400050</xdr:colOff>
      <xdr:row>12</xdr:row>
      <xdr:rowOff>133350</xdr:rowOff>
    </xdr:to>
    <xdr:sp macro="" textlink="">
      <xdr:nvSpPr>
        <xdr:cNvPr id="3" name="角丸四角形 2"/>
        <xdr:cNvSpPr/>
      </xdr:nvSpPr>
      <xdr:spPr>
        <a:xfrm>
          <a:off x="1175070" y="1680724"/>
          <a:ext cx="4101780" cy="464306"/>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500"/>
            </a:lnSpc>
          </a:pPr>
          <a:r>
            <a:rPr kumimoji="1" lang="ja-JP" altLang="en-US" sz="1200">
              <a:solidFill>
                <a:sysClr val="windowText" lastClr="000000"/>
              </a:solidFill>
            </a:rPr>
            <a:t>数字に○印を付ける項目は、プルダウンから○付の番号を選んでください。</a:t>
          </a:r>
        </a:p>
      </xdr:txBody>
    </xdr:sp>
    <xdr:clientData/>
  </xdr:twoCellAnchor>
  <xdr:twoCellAnchor>
    <xdr:from>
      <xdr:col>1</xdr:col>
      <xdr:colOff>486095</xdr:colOff>
      <xdr:row>2</xdr:row>
      <xdr:rowOff>66676</xdr:rowOff>
    </xdr:from>
    <xdr:to>
      <xdr:col>8</xdr:col>
      <xdr:colOff>428625</xdr:colOff>
      <xdr:row>6</xdr:row>
      <xdr:rowOff>9526</xdr:rowOff>
    </xdr:to>
    <xdr:sp macro="" textlink="">
      <xdr:nvSpPr>
        <xdr:cNvPr id="4" name="角丸四角形 3"/>
        <xdr:cNvSpPr/>
      </xdr:nvSpPr>
      <xdr:spPr>
        <a:xfrm>
          <a:off x="1095695" y="401956"/>
          <a:ext cx="4209730" cy="61341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ja-JP" sz="1400" b="1" i="0" baseline="0">
              <a:solidFill>
                <a:schemeClr val="tx1"/>
              </a:solidFill>
              <a:effectLst/>
              <a:latin typeface="+mn-lt"/>
              <a:ea typeface="+mn-ea"/>
              <a:cs typeface="+mn-cs"/>
            </a:rPr>
            <a:t>２枚目以降は１枚目の記入内容がコピーされますので記入の必要はありません。</a:t>
          </a:r>
          <a:endParaRPr lang="ja-JP" altLang="ja-JP" sz="1400" b="1">
            <a:solidFill>
              <a:schemeClr val="tx1"/>
            </a:solidFill>
            <a:effectLst/>
          </a:endParaRPr>
        </a:p>
        <a:p>
          <a:pPr algn="l"/>
          <a:endParaRPr kumimoji="1" lang="ja-JP" altLang="en-US" sz="1400" b="1">
            <a:solidFill>
              <a:schemeClr val="tx1"/>
            </a:solidFill>
          </a:endParaRPr>
        </a:p>
      </xdr:txBody>
    </xdr:sp>
    <xdr:clientData/>
  </xdr:twoCellAnchor>
  <xdr:twoCellAnchor>
    <xdr:from>
      <xdr:col>5</xdr:col>
      <xdr:colOff>152400</xdr:colOff>
      <xdr:row>12</xdr:row>
      <xdr:rowOff>161925</xdr:rowOff>
    </xdr:from>
    <xdr:to>
      <xdr:col>7</xdr:col>
      <xdr:colOff>152400</xdr:colOff>
      <xdr:row>23</xdr:row>
      <xdr:rowOff>99172</xdr:rowOff>
    </xdr:to>
    <xdr:cxnSp macro="">
      <xdr:nvCxnSpPr>
        <xdr:cNvPr id="5" name="直線コネクタ 4"/>
        <xdr:cNvCxnSpPr/>
      </xdr:nvCxnSpPr>
      <xdr:spPr>
        <a:xfrm>
          <a:off x="3200400" y="2173605"/>
          <a:ext cx="1219200" cy="17812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139860</xdr:colOff>
      <xdr:row>12</xdr:row>
      <xdr:rowOff>133350</xdr:rowOff>
    </xdr:from>
    <xdr:to>
      <xdr:col>9</xdr:col>
      <xdr:colOff>238126</xdr:colOff>
      <xdr:row>23</xdr:row>
      <xdr:rowOff>104775</xdr:rowOff>
    </xdr:to>
    <xdr:cxnSp macro="">
      <xdr:nvCxnSpPr>
        <xdr:cNvPr id="6" name="直線コネクタ 5"/>
        <xdr:cNvCxnSpPr>
          <a:stCxn id="3" idx="2"/>
        </xdr:cNvCxnSpPr>
      </xdr:nvCxnSpPr>
      <xdr:spPr>
        <a:xfrm>
          <a:off x="3187860" y="2145030"/>
          <a:ext cx="2536666" cy="18154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68580</xdr:colOff>
      <xdr:row>0</xdr:row>
      <xdr:rowOff>0</xdr:rowOff>
    </xdr:from>
    <xdr:to>
      <xdr:col>38</xdr:col>
      <xdr:colOff>0</xdr:colOff>
      <xdr:row>3</xdr:row>
      <xdr:rowOff>30480</xdr:rowOff>
    </xdr:to>
    <xdr:pic>
      <xdr:nvPicPr>
        <xdr:cNvPr id="12501"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0"/>
          <a:ext cx="588264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55</xdr:row>
      <xdr:rowOff>0</xdr:rowOff>
    </xdr:from>
    <xdr:to>
      <xdr:col>37</xdr:col>
      <xdr:colOff>114300</xdr:colOff>
      <xdr:row>58</xdr:row>
      <xdr:rowOff>22860</xdr:rowOff>
    </xdr:to>
    <xdr:pic>
      <xdr:nvPicPr>
        <xdr:cNvPr id="12502"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20231100"/>
          <a:ext cx="5867400" cy="117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68580</xdr:colOff>
      <xdr:row>83</xdr:row>
      <xdr:rowOff>0</xdr:rowOff>
    </xdr:from>
    <xdr:to>
      <xdr:col>39</xdr:col>
      <xdr:colOff>15240</xdr:colOff>
      <xdr:row>86</xdr:row>
      <xdr:rowOff>30480</xdr:rowOff>
    </xdr:to>
    <xdr:pic>
      <xdr:nvPicPr>
        <xdr:cNvPr id="12503"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30396180"/>
          <a:ext cx="589788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27</xdr:row>
      <xdr:rowOff>7620</xdr:rowOff>
    </xdr:from>
    <xdr:to>
      <xdr:col>38</xdr:col>
      <xdr:colOff>0</xdr:colOff>
      <xdr:row>30</xdr:row>
      <xdr:rowOff>30480</xdr:rowOff>
    </xdr:to>
    <xdr:pic>
      <xdr:nvPicPr>
        <xdr:cNvPr id="12504"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10088880"/>
          <a:ext cx="5890260" cy="117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114590</xdr:colOff>
      <xdr:row>0</xdr:row>
      <xdr:rowOff>443090</xdr:rowOff>
    </xdr:from>
    <xdr:to>
      <xdr:col>36</xdr:col>
      <xdr:colOff>0</xdr:colOff>
      <xdr:row>1</xdr:row>
      <xdr:rowOff>7044</xdr:rowOff>
    </xdr:to>
    <xdr:sp macro="" textlink="">
      <xdr:nvSpPr>
        <xdr:cNvPr id="6" name="テキスト ボックス 5"/>
        <xdr:cNvSpPr txBox="1"/>
      </xdr:nvSpPr>
      <xdr:spPr>
        <a:xfrm>
          <a:off x="20482850" y="168770"/>
          <a:ext cx="1737070" cy="591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600" spc="100" baseline="0"/>
            <a:t>１枚目</a:t>
          </a:r>
          <a:endParaRPr kumimoji="1" lang="ja-JP" altLang="en-US" sz="700" spc="100" baseline="0"/>
        </a:p>
      </xdr:txBody>
    </xdr:sp>
    <xdr:clientData/>
  </xdr:twoCellAnchor>
  <mc:AlternateContent xmlns:mc="http://schemas.openxmlformats.org/markup-compatibility/2006">
    <mc:Choice xmlns:a14="http://schemas.microsoft.com/office/drawing/2010/main" Requires="a14">
      <xdr:twoCellAnchor editAs="oneCell">
        <xdr:from>
          <xdr:col>31</xdr:col>
          <xdr:colOff>99060</xdr:colOff>
          <xdr:row>27</xdr:row>
          <xdr:rowOff>114300</xdr:rowOff>
        </xdr:from>
        <xdr:to>
          <xdr:col>35</xdr:col>
          <xdr:colOff>76200</xdr:colOff>
          <xdr:row>27</xdr:row>
          <xdr:rowOff>426720</xdr:rowOff>
        </xdr:to>
        <xdr:sp macro="" textlink="">
          <xdr:nvSpPr>
            <xdr:cNvPr id="12289" name="Object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xdr:twoCellAnchor>
    <xdr:from>
      <xdr:col>33</xdr:col>
      <xdr:colOff>78556</xdr:colOff>
      <xdr:row>27</xdr:row>
      <xdr:rowOff>454935</xdr:rowOff>
    </xdr:from>
    <xdr:to>
      <xdr:col>35</xdr:col>
      <xdr:colOff>157071</xdr:colOff>
      <xdr:row>28</xdr:row>
      <xdr:rowOff>23283</xdr:rowOff>
    </xdr:to>
    <xdr:sp macro="" textlink="">
      <xdr:nvSpPr>
        <xdr:cNvPr id="8" name="テキスト ボックス 7"/>
        <xdr:cNvSpPr txBox="1"/>
      </xdr:nvSpPr>
      <xdr:spPr>
        <a:xfrm>
          <a:off x="20446816" y="4691655"/>
          <a:ext cx="1312955" cy="25548"/>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２枚目</a:t>
          </a:r>
        </a:p>
      </xdr:txBody>
    </xdr:sp>
    <xdr:clientData/>
  </xdr:twoCellAnchor>
  <mc:AlternateContent xmlns:mc="http://schemas.openxmlformats.org/markup-compatibility/2006">
    <mc:Choice xmlns:a14="http://schemas.microsoft.com/office/drawing/2010/main" Requires="a14">
      <xdr:twoCellAnchor editAs="oneCell">
        <xdr:from>
          <xdr:col>31</xdr:col>
          <xdr:colOff>38100</xdr:colOff>
          <xdr:row>55</xdr:row>
          <xdr:rowOff>99060</xdr:rowOff>
        </xdr:from>
        <xdr:to>
          <xdr:col>35</xdr:col>
          <xdr:colOff>38100</xdr:colOff>
          <xdr:row>55</xdr:row>
          <xdr:rowOff>411480</xdr:rowOff>
        </xdr:to>
        <xdr:sp macro="" textlink="">
          <xdr:nvSpPr>
            <xdr:cNvPr id="12290" name="Object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twoCellAnchor>
    <xdr:from>
      <xdr:col>33</xdr:col>
      <xdr:colOff>86630</xdr:colOff>
      <xdr:row>55</xdr:row>
      <xdr:rowOff>433343</xdr:rowOff>
    </xdr:from>
    <xdr:to>
      <xdr:col>35</xdr:col>
      <xdr:colOff>173198</xdr:colOff>
      <xdr:row>56</xdr:row>
      <xdr:rowOff>1690</xdr:rowOff>
    </xdr:to>
    <xdr:sp macro="" textlink="">
      <xdr:nvSpPr>
        <xdr:cNvPr id="10" name="テキスト ボックス 9"/>
        <xdr:cNvSpPr txBox="1"/>
      </xdr:nvSpPr>
      <xdr:spPr>
        <a:xfrm>
          <a:off x="20454890" y="9386843"/>
          <a:ext cx="1321008" cy="2687"/>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３枚目</a:t>
          </a:r>
        </a:p>
      </xdr:txBody>
    </xdr:sp>
    <xdr:clientData/>
  </xdr:twoCellAnchor>
  <mc:AlternateContent xmlns:mc="http://schemas.openxmlformats.org/markup-compatibility/2006">
    <mc:Choice xmlns:a14="http://schemas.microsoft.com/office/drawing/2010/main" Requires="a14">
      <xdr:twoCellAnchor>
        <xdr:from>
          <xdr:col>30</xdr:col>
          <xdr:colOff>137160</xdr:colOff>
          <xdr:row>83</xdr:row>
          <xdr:rowOff>121920</xdr:rowOff>
        </xdr:from>
        <xdr:to>
          <xdr:col>34</xdr:col>
          <xdr:colOff>121920</xdr:colOff>
          <xdr:row>83</xdr:row>
          <xdr:rowOff>441960</xdr:rowOff>
        </xdr:to>
        <xdr:sp macro="" textlink="">
          <xdr:nvSpPr>
            <xdr:cNvPr id="12291" name="Object 3" hidden="1">
              <a:extLst>
                <a:ext uri="{63B3BB69-23CF-44E3-9099-C40C66FF867C}">
                  <a14:compatExt spid="_x0000_s12291"/>
                </a:ext>
              </a:extLst>
            </xdr:cNvPr>
            <xdr:cNvSpPr/>
          </xdr:nvSpPr>
          <xdr:spPr>
            <a:xfrm>
              <a:off x="0" y="0"/>
              <a:ext cx="0" cy="0"/>
            </a:xfrm>
            <a:prstGeom prst="rect">
              <a:avLst/>
            </a:prstGeom>
          </xdr:spPr>
        </xdr:sp>
        <xdr:clientData/>
      </xdr:twoCellAnchor>
    </mc:Choice>
    <mc:Fallback/>
  </mc:AlternateContent>
  <xdr:twoCellAnchor>
    <xdr:from>
      <xdr:col>33</xdr:col>
      <xdr:colOff>117208</xdr:colOff>
      <xdr:row>83</xdr:row>
      <xdr:rowOff>471824</xdr:rowOff>
    </xdr:from>
    <xdr:to>
      <xdr:col>35</xdr:col>
      <xdr:colOff>173665</xdr:colOff>
      <xdr:row>84</xdr:row>
      <xdr:rowOff>28551</xdr:rowOff>
    </xdr:to>
    <xdr:sp macro="" textlink="">
      <xdr:nvSpPr>
        <xdr:cNvPr id="12" name="テキスト ボックス 11"/>
        <xdr:cNvSpPr txBox="1"/>
      </xdr:nvSpPr>
      <xdr:spPr>
        <a:xfrm>
          <a:off x="20485468" y="14081144"/>
          <a:ext cx="1290897" cy="29167"/>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４枚目</a:t>
          </a:r>
        </a:p>
      </xdr:txBody>
    </xdr:sp>
    <xdr:clientData/>
  </xdr:twoCellAnchor>
  <xdr:twoCellAnchor>
    <xdr:from>
      <xdr:col>39</xdr:col>
      <xdr:colOff>102576</xdr:colOff>
      <xdr:row>26</xdr:row>
      <xdr:rowOff>22274</xdr:rowOff>
    </xdr:from>
    <xdr:to>
      <xdr:col>39</xdr:col>
      <xdr:colOff>102576</xdr:colOff>
      <xdr:row>26</xdr:row>
      <xdr:rowOff>337331</xdr:rowOff>
    </xdr:to>
    <xdr:cxnSp macro="">
      <xdr:nvCxnSpPr>
        <xdr:cNvPr id="13" name="直線矢印コネクタ 12"/>
        <xdr:cNvCxnSpPr/>
      </xdr:nvCxnSpPr>
      <xdr:spPr>
        <a:xfrm>
          <a:off x="24174156" y="4373294"/>
          <a:ext cx="0" cy="155037"/>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27</xdr:col>
          <xdr:colOff>30480</xdr:colOff>
          <xdr:row>4</xdr:row>
          <xdr:rowOff>68580</xdr:rowOff>
        </xdr:from>
        <xdr:to>
          <xdr:col>29</xdr:col>
          <xdr:colOff>0</xdr:colOff>
          <xdr:row>6</xdr:row>
          <xdr:rowOff>76200</xdr:rowOff>
        </xdr:to>
        <xdr:sp macro="" textlink="">
          <xdr:nvSpPr>
            <xdr:cNvPr id="12292" name="ToggleButton1" hidden="1">
              <a:extLst>
                <a:ext uri="{63B3BB69-23CF-44E3-9099-C40C66FF867C}">
                  <a14:compatExt spid="_x0000_s1229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27</xdr:col>
          <xdr:colOff>30480</xdr:colOff>
          <xdr:row>7</xdr:row>
          <xdr:rowOff>22860</xdr:rowOff>
        </xdr:from>
        <xdr:to>
          <xdr:col>29</xdr:col>
          <xdr:colOff>7620</xdr:colOff>
          <xdr:row>7</xdr:row>
          <xdr:rowOff>220980</xdr:rowOff>
        </xdr:to>
        <xdr:sp macro="" textlink="">
          <xdr:nvSpPr>
            <xdr:cNvPr id="12293" name="ToggleButton2" hidden="1">
              <a:extLst>
                <a:ext uri="{63B3BB69-23CF-44E3-9099-C40C66FF867C}">
                  <a14:compatExt spid="_x0000_s1229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35</xdr:col>
          <xdr:colOff>83820</xdr:colOff>
          <xdr:row>4</xdr:row>
          <xdr:rowOff>68580</xdr:rowOff>
        </xdr:from>
        <xdr:to>
          <xdr:col>37</xdr:col>
          <xdr:colOff>106680</xdr:colOff>
          <xdr:row>6</xdr:row>
          <xdr:rowOff>76200</xdr:rowOff>
        </xdr:to>
        <xdr:sp macro="" textlink="">
          <xdr:nvSpPr>
            <xdr:cNvPr id="12294" name="ToggleButton3" hidden="1">
              <a:extLst>
                <a:ext uri="{63B3BB69-23CF-44E3-9099-C40C66FF867C}">
                  <a14:compatExt spid="_x0000_s1229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35</xdr:col>
          <xdr:colOff>99060</xdr:colOff>
          <xdr:row>7</xdr:row>
          <xdr:rowOff>45720</xdr:rowOff>
        </xdr:from>
        <xdr:to>
          <xdr:col>37</xdr:col>
          <xdr:colOff>106680</xdr:colOff>
          <xdr:row>7</xdr:row>
          <xdr:rowOff>251460</xdr:rowOff>
        </xdr:to>
        <xdr:sp macro="" textlink="">
          <xdr:nvSpPr>
            <xdr:cNvPr id="12295" name="ToggleButton4" hidden="1">
              <a:extLst>
                <a:ext uri="{63B3BB69-23CF-44E3-9099-C40C66FF867C}">
                  <a14:compatExt spid="_x0000_s1229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15240</xdr:colOff>
          <xdr:row>11</xdr:row>
          <xdr:rowOff>7620</xdr:rowOff>
        </xdr:from>
        <xdr:to>
          <xdr:col>6</xdr:col>
          <xdr:colOff>7620</xdr:colOff>
          <xdr:row>11</xdr:row>
          <xdr:rowOff>213360</xdr:rowOff>
        </xdr:to>
        <xdr:sp macro="" textlink="">
          <xdr:nvSpPr>
            <xdr:cNvPr id="12296" name="ToggleButton5" hidden="1">
              <a:extLst>
                <a:ext uri="{63B3BB69-23CF-44E3-9099-C40C66FF867C}">
                  <a14:compatExt spid="_x0000_s1229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7620</xdr:colOff>
          <xdr:row>11</xdr:row>
          <xdr:rowOff>7620</xdr:rowOff>
        </xdr:from>
        <xdr:to>
          <xdr:col>7</xdr:col>
          <xdr:colOff>30480</xdr:colOff>
          <xdr:row>11</xdr:row>
          <xdr:rowOff>213360</xdr:rowOff>
        </xdr:to>
        <xdr:sp macro="" textlink="">
          <xdr:nvSpPr>
            <xdr:cNvPr id="12297" name="ToggleButton6" hidden="1">
              <a:extLst>
                <a:ext uri="{63B3BB69-23CF-44E3-9099-C40C66FF867C}">
                  <a14:compatExt spid="_x0000_s1229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15240</xdr:colOff>
          <xdr:row>11</xdr:row>
          <xdr:rowOff>198120</xdr:rowOff>
        </xdr:from>
        <xdr:to>
          <xdr:col>6</xdr:col>
          <xdr:colOff>7620</xdr:colOff>
          <xdr:row>13</xdr:row>
          <xdr:rowOff>22860</xdr:rowOff>
        </xdr:to>
        <xdr:sp macro="" textlink="">
          <xdr:nvSpPr>
            <xdr:cNvPr id="12298" name="ToggleButton7" hidden="1">
              <a:extLst>
                <a:ext uri="{63B3BB69-23CF-44E3-9099-C40C66FF867C}">
                  <a14:compatExt spid="_x0000_s1229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7620</xdr:colOff>
          <xdr:row>11</xdr:row>
          <xdr:rowOff>198120</xdr:rowOff>
        </xdr:from>
        <xdr:to>
          <xdr:col>7</xdr:col>
          <xdr:colOff>30480</xdr:colOff>
          <xdr:row>13</xdr:row>
          <xdr:rowOff>22860</xdr:rowOff>
        </xdr:to>
        <xdr:sp macro="" textlink="">
          <xdr:nvSpPr>
            <xdr:cNvPr id="12299" name="ToggleButton8" hidden="1">
              <a:extLst>
                <a:ext uri="{63B3BB69-23CF-44E3-9099-C40C66FF867C}">
                  <a14:compatExt spid="_x0000_s1229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7620</xdr:colOff>
          <xdr:row>11</xdr:row>
          <xdr:rowOff>7620</xdr:rowOff>
        </xdr:from>
        <xdr:to>
          <xdr:col>18</xdr:col>
          <xdr:colOff>30480</xdr:colOff>
          <xdr:row>11</xdr:row>
          <xdr:rowOff>213360</xdr:rowOff>
        </xdr:to>
        <xdr:sp macro="" textlink="">
          <xdr:nvSpPr>
            <xdr:cNvPr id="12300" name="ToggleButton9" hidden="1">
              <a:extLst>
                <a:ext uri="{63B3BB69-23CF-44E3-9099-C40C66FF867C}">
                  <a14:compatExt spid="_x0000_s1230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xdr:row>
          <xdr:rowOff>7620</xdr:rowOff>
        </xdr:from>
        <xdr:to>
          <xdr:col>19</xdr:col>
          <xdr:colOff>60960</xdr:colOff>
          <xdr:row>11</xdr:row>
          <xdr:rowOff>213360</xdr:rowOff>
        </xdr:to>
        <xdr:sp macro="" textlink="">
          <xdr:nvSpPr>
            <xdr:cNvPr id="12301" name="ToggleButton10" hidden="1">
              <a:extLst>
                <a:ext uri="{63B3BB69-23CF-44E3-9099-C40C66FF867C}">
                  <a14:compatExt spid="_x0000_s1230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17</xdr:col>
          <xdr:colOff>7620</xdr:colOff>
          <xdr:row>11</xdr:row>
          <xdr:rowOff>198120</xdr:rowOff>
        </xdr:from>
        <xdr:to>
          <xdr:col>18</xdr:col>
          <xdr:colOff>30480</xdr:colOff>
          <xdr:row>13</xdr:row>
          <xdr:rowOff>22860</xdr:rowOff>
        </xdr:to>
        <xdr:sp macro="" textlink="">
          <xdr:nvSpPr>
            <xdr:cNvPr id="12302" name="ToggleButton11" hidden="1">
              <a:extLst>
                <a:ext uri="{63B3BB69-23CF-44E3-9099-C40C66FF867C}">
                  <a14:compatExt spid="_x0000_s1230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xdr:row>
          <xdr:rowOff>198120</xdr:rowOff>
        </xdr:from>
        <xdr:to>
          <xdr:col>19</xdr:col>
          <xdr:colOff>60960</xdr:colOff>
          <xdr:row>13</xdr:row>
          <xdr:rowOff>22860</xdr:rowOff>
        </xdr:to>
        <xdr:sp macro="" textlink="">
          <xdr:nvSpPr>
            <xdr:cNvPr id="12303" name="ToggleButton12" hidden="1">
              <a:extLst>
                <a:ext uri="{63B3BB69-23CF-44E3-9099-C40C66FF867C}">
                  <a14:compatExt spid="_x0000_s12303"/>
                </a:ext>
              </a:extLst>
            </xdr:cNvPr>
            <xdr:cNvSpPr/>
          </xdr:nvSpPr>
          <xdr:spPr>
            <a:xfrm>
              <a:off x="0" y="0"/>
              <a:ext cx="0" cy="0"/>
            </a:xfrm>
            <a:prstGeom prst="rect">
              <a:avLst/>
            </a:prstGeom>
          </xdr:spPr>
        </xdr:sp>
        <xdr:clientData fLocksWithSheet="0" fPrintsWithSheet="0"/>
      </xdr:twoCellAnchor>
    </mc:Choice>
    <mc:Fallback/>
  </mc:AlternateContent>
  <xdr:twoCellAnchor>
    <xdr:from>
      <xdr:col>26</xdr:col>
      <xdr:colOff>59634</xdr:colOff>
      <xdr:row>3</xdr:row>
      <xdr:rowOff>149086</xdr:rowOff>
    </xdr:from>
    <xdr:to>
      <xdr:col>29</xdr:col>
      <xdr:colOff>49694</xdr:colOff>
      <xdr:row>7</xdr:row>
      <xdr:rowOff>16565</xdr:rowOff>
    </xdr:to>
    <xdr:sp macro="" textlink="">
      <xdr:nvSpPr>
        <xdr:cNvPr id="26" name="昭和1" hidden="1"/>
        <xdr:cNvSpPr/>
      </xdr:nvSpPr>
      <xdr:spPr>
        <a:xfrm>
          <a:off x="16107354" y="652006"/>
          <a:ext cx="1841720" cy="53803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57980</xdr:colOff>
      <xdr:row>6</xdr:row>
      <xdr:rowOff>66261</xdr:rowOff>
    </xdr:from>
    <xdr:to>
      <xdr:col>29</xdr:col>
      <xdr:colOff>49696</xdr:colOff>
      <xdr:row>8</xdr:row>
      <xdr:rowOff>24848</xdr:rowOff>
    </xdr:to>
    <xdr:sp macro="" textlink="">
      <xdr:nvSpPr>
        <xdr:cNvPr id="27" name="平成1" hidden="1"/>
        <xdr:cNvSpPr/>
      </xdr:nvSpPr>
      <xdr:spPr>
        <a:xfrm>
          <a:off x="16105700" y="1072101"/>
          <a:ext cx="1843376" cy="29386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8283</xdr:colOff>
      <xdr:row>3</xdr:row>
      <xdr:rowOff>157368</xdr:rowOff>
    </xdr:from>
    <xdr:to>
      <xdr:col>37</xdr:col>
      <xdr:colOff>135111</xdr:colOff>
      <xdr:row>7</xdr:row>
      <xdr:rowOff>16563</xdr:rowOff>
    </xdr:to>
    <xdr:sp macro="" textlink="">
      <xdr:nvSpPr>
        <xdr:cNvPr id="28" name="男1" hidden="1"/>
        <xdr:cNvSpPr/>
      </xdr:nvSpPr>
      <xdr:spPr>
        <a:xfrm>
          <a:off x="21610983" y="660288"/>
          <a:ext cx="1361268" cy="52975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16566</xdr:colOff>
      <xdr:row>6</xdr:row>
      <xdr:rowOff>66259</xdr:rowOff>
    </xdr:from>
    <xdr:to>
      <xdr:col>38</xdr:col>
      <xdr:colOff>475</xdr:colOff>
      <xdr:row>8</xdr:row>
      <xdr:rowOff>16563</xdr:rowOff>
    </xdr:to>
    <xdr:sp macro="" textlink="">
      <xdr:nvSpPr>
        <xdr:cNvPr id="29" name="女1" hidden="1"/>
        <xdr:cNvSpPr/>
      </xdr:nvSpPr>
      <xdr:spPr>
        <a:xfrm>
          <a:off x="21619266" y="1072099"/>
          <a:ext cx="1835569" cy="285584"/>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132523</xdr:colOff>
      <xdr:row>11</xdr:row>
      <xdr:rowOff>1</xdr:rowOff>
    </xdr:from>
    <xdr:to>
      <xdr:col>6</xdr:col>
      <xdr:colOff>39757</xdr:colOff>
      <xdr:row>11</xdr:row>
      <xdr:rowOff>185533</xdr:rowOff>
    </xdr:to>
    <xdr:sp macro="" textlink="">
      <xdr:nvSpPr>
        <xdr:cNvPr id="30" name="都1" hidden="1"/>
        <xdr:cNvSpPr/>
      </xdr:nvSpPr>
      <xdr:spPr>
        <a:xfrm>
          <a:off x="689114" y="2372140"/>
          <a:ext cx="225286" cy="18553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144120</xdr:colOff>
      <xdr:row>10</xdr:row>
      <xdr:rowOff>127546</xdr:rowOff>
    </xdr:from>
    <xdr:to>
      <xdr:col>7</xdr:col>
      <xdr:colOff>53012</xdr:colOff>
      <xdr:row>11</xdr:row>
      <xdr:rowOff>221968</xdr:rowOff>
    </xdr:to>
    <xdr:sp macro="" textlink="">
      <xdr:nvSpPr>
        <xdr:cNvPr id="31" name="道1" hidden="1"/>
        <xdr:cNvSpPr/>
      </xdr:nvSpPr>
      <xdr:spPr>
        <a:xfrm>
          <a:off x="3230220" y="1803946"/>
          <a:ext cx="1143332" cy="20872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130852</xdr:colOff>
      <xdr:row>11</xdr:row>
      <xdr:rowOff>172274</xdr:rowOff>
    </xdr:from>
    <xdr:to>
      <xdr:col>6</xdr:col>
      <xdr:colOff>39743</xdr:colOff>
      <xdr:row>13</xdr:row>
      <xdr:rowOff>34783</xdr:rowOff>
    </xdr:to>
    <xdr:sp macro="" textlink="">
      <xdr:nvSpPr>
        <xdr:cNvPr id="32" name="府1" hidden="1"/>
        <xdr:cNvSpPr/>
      </xdr:nvSpPr>
      <xdr:spPr>
        <a:xfrm>
          <a:off x="2599732" y="2008694"/>
          <a:ext cx="1143331" cy="20540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150732</xdr:colOff>
      <xdr:row>11</xdr:row>
      <xdr:rowOff>175580</xdr:rowOff>
    </xdr:from>
    <xdr:to>
      <xdr:col>7</xdr:col>
      <xdr:colOff>59624</xdr:colOff>
      <xdr:row>13</xdr:row>
      <xdr:rowOff>38089</xdr:rowOff>
    </xdr:to>
    <xdr:sp macro="" textlink="">
      <xdr:nvSpPr>
        <xdr:cNvPr id="33" name="県1" hidden="1"/>
        <xdr:cNvSpPr/>
      </xdr:nvSpPr>
      <xdr:spPr>
        <a:xfrm>
          <a:off x="3236832" y="2012000"/>
          <a:ext cx="1143332" cy="20540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152498</xdr:colOff>
      <xdr:row>10</xdr:row>
      <xdr:rowOff>127546</xdr:rowOff>
    </xdr:from>
    <xdr:to>
      <xdr:col>18</xdr:col>
      <xdr:colOff>61389</xdr:colOff>
      <xdr:row>11</xdr:row>
      <xdr:rowOff>221968</xdr:rowOff>
    </xdr:to>
    <xdr:sp macro="" textlink="">
      <xdr:nvSpPr>
        <xdr:cNvPr id="34" name="市1" hidden="1"/>
        <xdr:cNvSpPr/>
      </xdr:nvSpPr>
      <xdr:spPr>
        <a:xfrm>
          <a:off x="10028018" y="1803946"/>
          <a:ext cx="1143331" cy="20872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147530</xdr:colOff>
      <xdr:row>10</xdr:row>
      <xdr:rowOff>122569</xdr:rowOff>
    </xdr:from>
    <xdr:to>
      <xdr:col>19</xdr:col>
      <xdr:colOff>56421</xdr:colOff>
      <xdr:row>11</xdr:row>
      <xdr:rowOff>216991</xdr:rowOff>
    </xdr:to>
    <xdr:sp macro="" textlink="">
      <xdr:nvSpPr>
        <xdr:cNvPr id="35" name="区1" hidden="1"/>
        <xdr:cNvSpPr/>
      </xdr:nvSpPr>
      <xdr:spPr>
        <a:xfrm>
          <a:off x="10640270" y="1798969"/>
          <a:ext cx="1143331" cy="21634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134261</xdr:colOff>
      <xdr:row>11</xdr:row>
      <xdr:rowOff>167297</xdr:rowOff>
    </xdr:from>
    <xdr:to>
      <xdr:col>18</xdr:col>
      <xdr:colOff>43152</xdr:colOff>
      <xdr:row>13</xdr:row>
      <xdr:rowOff>29806</xdr:rowOff>
    </xdr:to>
    <xdr:sp macro="" textlink="">
      <xdr:nvSpPr>
        <xdr:cNvPr id="36" name="町1" hidden="1"/>
        <xdr:cNvSpPr/>
      </xdr:nvSpPr>
      <xdr:spPr>
        <a:xfrm>
          <a:off x="10009781" y="2011337"/>
          <a:ext cx="1143331" cy="19778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154142</xdr:colOff>
      <xdr:row>11</xdr:row>
      <xdr:rowOff>170603</xdr:rowOff>
    </xdr:from>
    <xdr:to>
      <xdr:col>19</xdr:col>
      <xdr:colOff>63033</xdr:colOff>
      <xdr:row>13</xdr:row>
      <xdr:rowOff>33112</xdr:rowOff>
    </xdr:to>
    <xdr:sp macro="" textlink="">
      <xdr:nvSpPr>
        <xdr:cNvPr id="37" name="村1" hidden="1"/>
        <xdr:cNvSpPr/>
      </xdr:nvSpPr>
      <xdr:spPr>
        <a:xfrm>
          <a:off x="10646882" y="2014643"/>
          <a:ext cx="1143331" cy="19778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67727</xdr:colOff>
      <xdr:row>30</xdr:row>
      <xdr:rowOff>165652</xdr:rowOff>
    </xdr:from>
    <xdr:to>
      <xdr:col>29</xdr:col>
      <xdr:colOff>57787</xdr:colOff>
      <xdr:row>34</xdr:row>
      <xdr:rowOff>33131</xdr:rowOff>
    </xdr:to>
    <xdr:sp macro="" textlink="">
      <xdr:nvSpPr>
        <xdr:cNvPr id="38" name="昭和2" hidden="1"/>
        <xdr:cNvSpPr/>
      </xdr:nvSpPr>
      <xdr:spPr>
        <a:xfrm>
          <a:off x="16115447" y="5194852"/>
          <a:ext cx="1841720" cy="53803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66073</xdr:colOff>
      <xdr:row>33</xdr:row>
      <xdr:rowOff>82827</xdr:rowOff>
    </xdr:from>
    <xdr:to>
      <xdr:col>29</xdr:col>
      <xdr:colOff>57789</xdr:colOff>
      <xdr:row>35</xdr:row>
      <xdr:rowOff>41414</xdr:rowOff>
    </xdr:to>
    <xdr:sp macro="" textlink="">
      <xdr:nvSpPr>
        <xdr:cNvPr id="39" name="平成2" hidden="1"/>
        <xdr:cNvSpPr/>
      </xdr:nvSpPr>
      <xdr:spPr>
        <a:xfrm>
          <a:off x="16113793" y="5614947"/>
          <a:ext cx="1843376" cy="29386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16376</xdr:colOff>
      <xdr:row>30</xdr:row>
      <xdr:rowOff>173934</xdr:rowOff>
    </xdr:from>
    <xdr:to>
      <xdr:col>37</xdr:col>
      <xdr:colOff>143204</xdr:colOff>
      <xdr:row>34</xdr:row>
      <xdr:rowOff>33129</xdr:rowOff>
    </xdr:to>
    <xdr:sp macro="" textlink="">
      <xdr:nvSpPr>
        <xdr:cNvPr id="40" name="男2" hidden="1"/>
        <xdr:cNvSpPr/>
      </xdr:nvSpPr>
      <xdr:spPr>
        <a:xfrm>
          <a:off x="21619076" y="5195514"/>
          <a:ext cx="1361268" cy="5373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24659</xdr:colOff>
      <xdr:row>33</xdr:row>
      <xdr:rowOff>82825</xdr:rowOff>
    </xdr:from>
    <xdr:to>
      <xdr:col>38</xdr:col>
      <xdr:colOff>8568</xdr:colOff>
      <xdr:row>35</xdr:row>
      <xdr:rowOff>33129</xdr:rowOff>
    </xdr:to>
    <xdr:sp macro="" textlink="">
      <xdr:nvSpPr>
        <xdr:cNvPr id="41" name="女2" hidden="1"/>
        <xdr:cNvSpPr/>
      </xdr:nvSpPr>
      <xdr:spPr>
        <a:xfrm>
          <a:off x="21627359" y="5614945"/>
          <a:ext cx="1835569" cy="285584"/>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132046</xdr:colOff>
      <xdr:row>37</xdr:row>
      <xdr:rowOff>97964</xdr:rowOff>
    </xdr:from>
    <xdr:to>
      <xdr:col>6</xdr:col>
      <xdr:colOff>40937</xdr:colOff>
      <xdr:row>38</xdr:row>
      <xdr:rowOff>192386</xdr:rowOff>
    </xdr:to>
    <xdr:sp macro="" textlink="">
      <xdr:nvSpPr>
        <xdr:cNvPr id="42" name="都2" hidden="1"/>
        <xdr:cNvSpPr/>
      </xdr:nvSpPr>
      <xdr:spPr>
        <a:xfrm>
          <a:off x="2600926" y="6300644"/>
          <a:ext cx="1143331" cy="239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130505</xdr:colOff>
      <xdr:row>37</xdr:row>
      <xdr:rowOff>107839</xdr:rowOff>
    </xdr:from>
    <xdr:to>
      <xdr:col>7</xdr:col>
      <xdr:colOff>39397</xdr:colOff>
      <xdr:row>38</xdr:row>
      <xdr:rowOff>202261</xdr:rowOff>
    </xdr:to>
    <xdr:sp macro="" textlink="">
      <xdr:nvSpPr>
        <xdr:cNvPr id="43" name="道2" hidden="1"/>
        <xdr:cNvSpPr/>
      </xdr:nvSpPr>
      <xdr:spPr>
        <a:xfrm>
          <a:off x="3216605" y="6310519"/>
          <a:ext cx="1143332"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130548</xdr:colOff>
      <xdr:row>38</xdr:row>
      <xdr:rowOff>188718</xdr:rowOff>
    </xdr:from>
    <xdr:to>
      <xdr:col>7</xdr:col>
      <xdr:colOff>39440</xdr:colOff>
      <xdr:row>40</xdr:row>
      <xdr:rowOff>51227</xdr:rowOff>
    </xdr:to>
    <xdr:sp macro="" textlink="">
      <xdr:nvSpPr>
        <xdr:cNvPr id="44" name="県2" hidden="1"/>
        <xdr:cNvSpPr/>
      </xdr:nvSpPr>
      <xdr:spPr>
        <a:xfrm>
          <a:off x="3216648" y="6536178"/>
          <a:ext cx="1143332"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114034</xdr:colOff>
      <xdr:row>37</xdr:row>
      <xdr:rowOff>109553</xdr:rowOff>
    </xdr:from>
    <xdr:to>
      <xdr:col>18</xdr:col>
      <xdr:colOff>1435</xdr:colOff>
      <xdr:row>38</xdr:row>
      <xdr:rowOff>203975</xdr:rowOff>
    </xdr:to>
    <xdr:sp macro="" textlink="">
      <xdr:nvSpPr>
        <xdr:cNvPr id="45" name="市2" hidden="1"/>
        <xdr:cNvSpPr/>
      </xdr:nvSpPr>
      <xdr:spPr>
        <a:xfrm>
          <a:off x="9989554" y="6312233"/>
          <a:ext cx="112184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105925</xdr:colOff>
      <xdr:row>37</xdr:row>
      <xdr:rowOff>112859</xdr:rowOff>
    </xdr:from>
    <xdr:to>
      <xdr:col>19</xdr:col>
      <xdr:colOff>14816</xdr:colOff>
      <xdr:row>38</xdr:row>
      <xdr:rowOff>207281</xdr:rowOff>
    </xdr:to>
    <xdr:sp macro="" textlink="">
      <xdr:nvSpPr>
        <xdr:cNvPr id="46" name="区2" hidden="1"/>
        <xdr:cNvSpPr/>
      </xdr:nvSpPr>
      <xdr:spPr>
        <a:xfrm>
          <a:off x="10598665" y="6315539"/>
          <a:ext cx="114333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92656</xdr:colOff>
      <xdr:row>38</xdr:row>
      <xdr:rowOff>183863</xdr:rowOff>
    </xdr:from>
    <xdr:to>
      <xdr:col>18</xdr:col>
      <xdr:colOff>1547</xdr:colOff>
      <xdr:row>40</xdr:row>
      <xdr:rowOff>46372</xdr:rowOff>
    </xdr:to>
    <xdr:sp macro="" textlink="">
      <xdr:nvSpPr>
        <xdr:cNvPr id="47" name="町2" hidden="1"/>
        <xdr:cNvSpPr/>
      </xdr:nvSpPr>
      <xdr:spPr>
        <a:xfrm>
          <a:off x="9968176" y="6538943"/>
          <a:ext cx="1143331" cy="21302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112537</xdr:colOff>
      <xdr:row>38</xdr:row>
      <xdr:rowOff>187169</xdr:rowOff>
    </xdr:from>
    <xdr:to>
      <xdr:col>19</xdr:col>
      <xdr:colOff>21428</xdr:colOff>
      <xdr:row>40</xdr:row>
      <xdr:rowOff>49678</xdr:rowOff>
    </xdr:to>
    <xdr:sp macro="" textlink="">
      <xdr:nvSpPr>
        <xdr:cNvPr id="48" name="村2" hidden="1"/>
        <xdr:cNvSpPr/>
      </xdr:nvSpPr>
      <xdr:spPr>
        <a:xfrm>
          <a:off x="10605277" y="6534629"/>
          <a:ext cx="1143331"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119129</xdr:colOff>
      <xdr:row>38</xdr:row>
      <xdr:rowOff>185367</xdr:rowOff>
    </xdr:from>
    <xdr:to>
      <xdr:col>6</xdr:col>
      <xdr:colOff>28020</xdr:colOff>
      <xdr:row>40</xdr:row>
      <xdr:rowOff>47876</xdr:rowOff>
    </xdr:to>
    <xdr:sp macro="" textlink="">
      <xdr:nvSpPr>
        <xdr:cNvPr id="49" name="府2" hidden="1"/>
        <xdr:cNvSpPr/>
      </xdr:nvSpPr>
      <xdr:spPr>
        <a:xfrm>
          <a:off x="2588009" y="6540447"/>
          <a:ext cx="1143331" cy="21302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105922</xdr:colOff>
      <xdr:row>65</xdr:row>
      <xdr:rowOff>98535</xdr:rowOff>
    </xdr:from>
    <xdr:to>
      <xdr:col>18</xdr:col>
      <xdr:colOff>14813</xdr:colOff>
      <xdr:row>66</xdr:row>
      <xdr:rowOff>190957</xdr:rowOff>
    </xdr:to>
    <xdr:sp macro="" textlink="">
      <xdr:nvSpPr>
        <xdr:cNvPr id="50" name="市3" hidden="1"/>
        <xdr:cNvSpPr/>
      </xdr:nvSpPr>
      <xdr:spPr>
        <a:xfrm>
          <a:off x="9981442" y="10995135"/>
          <a:ext cx="1143331" cy="237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124089</xdr:colOff>
      <xdr:row>65</xdr:row>
      <xdr:rowOff>95272</xdr:rowOff>
    </xdr:from>
    <xdr:to>
      <xdr:col>19</xdr:col>
      <xdr:colOff>16288</xdr:colOff>
      <xdr:row>66</xdr:row>
      <xdr:rowOff>187694</xdr:rowOff>
    </xdr:to>
    <xdr:sp macro="" textlink="">
      <xdr:nvSpPr>
        <xdr:cNvPr id="51" name="区3" hidden="1"/>
        <xdr:cNvSpPr/>
      </xdr:nvSpPr>
      <xdr:spPr>
        <a:xfrm>
          <a:off x="10616829" y="10991872"/>
          <a:ext cx="1126639" cy="237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132046</xdr:colOff>
      <xdr:row>65</xdr:row>
      <xdr:rowOff>97964</xdr:rowOff>
    </xdr:from>
    <xdr:to>
      <xdr:col>6</xdr:col>
      <xdr:colOff>40937</xdr:colOff>
      <xdr:row>66</xdr:row>
      <xdr:rowOff>192386</xdr:rowOff>
    </xdr:to>
    <xdr:sp macro="" textlink="">
      <xdr:nvSpPr>
        <xdr:cNvPr id="52" name="都3" hidden="1"/>
        <xdr:cNvSpPr/>
      </xdr:nvSpPr>
      <xdr:spPr>
        <a:xfrm>
          <a:off x="2600926" y="10994564"/>
          <a:ext cx="1143331" cy="239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130505</xdr:colOff>
      <xdr:row>65</xdr:row>
      <xdr:rowOff>101270</xdr:rowOff>
    </xdr:from>
    <xdr:to>
      <xdr:col>7</xdr:col>
      <xdr:colOff>39397</xdr:colOff>
      <xdr:row>66</xdr:row>
      <xdr:rowOff>195692</xdr:rowOff>
    </xdr:to>
    <xdr:sp macro="" textlink="">
      <xdr:nvSpPr>
        <xdr:cNvPr id="53" name="道3" hidden="1"/>
        <xdr:cNvSpPr/>
      </xdr:nvSpPr>
      <xdr:spPr>
        <a:xfrm>
          <a:off x="3216605" y="10997870"/>
          <a:ext cx="1143332" cy="23158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125698</xdr:colOff>
      <xdr:row>66</xdr:row>
      <xdr:rowOff>198505</xdr:rowOff>
    </xdr:from>
    <xdr:to>
      <xdr:col>6</xdr:col>
      <xdr:colOff>34589</xdr:colOff>
      <xdr:row>68</xdr:row>
      <xdr:rowOff>61014</xdr:rowOff>
    </xdr:to>
    <xdr:sp macro="" textlink="">
      <xdr:nvSpPr>
        <xdr:cNvPr id="54" name="府3" hidden="1"/>
        <xdr:cNvSpPr/>
      </xdr:nvSpPr>
      <xdr:spPr>
        <a:xfrm>
          <a:off x="2594578" y="11232265"/>
          <a:ext cx="1143331" cy="22826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107508</xdr:colOff>
      <xdr:row>66</xdr:row>
      <xdr:rowOff>197001</xdr:rowOff>
    </xdr:from>
    <xdr:to>
      <xdr:col>18</xdr:col>
      <xdr:colOff>16399</xdr:colOff>
      <xdr:row>68</xdr:row>
      <xdr:rowOff>59510</xdr:rowOff>
    </xdr:to>
    <xdr:sp macro="" textlink="">
      <xdr:nvSpPr>
        <xdr:cNvPr id="55" name="町3" hidden="1"/>
        <xdr:cNvSpPr/>
      </xdr:nvSpPr>
      <xdr:spPr>
        <a:xfrm>
          <a:off x="9983028" y="11230761"/>
          <a:ext cx="1143331" cy="22826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120820</xdr:colOff>
      <xdr:row>66</xdr:row>
      <xdr:rowOff>187169</xdr:rowOff>
    </xdr:from>
    <xdr:to>
      <xdr:col>19</xdr:col>
      <xdr:colOff>29711</xdr:colOff>
      <xdr:row>68</xdr:row>
      <xdr:rowOff>49678</xdr:rowOff>
    </xdr:to>
    <xdr:sp macro="" textlink="">
      <xdr:nvSpPr>
        <xdr:cNvPr id="56" name="村3" hidden="1"/>
        <xdr:cNvSpPr/>
      </xdr:nvSpPr>
      <xdr:spPr>
        <a:xfrm>
          <a:off x="10613560" y="11228549"/>
          <a:ext cx="1143331"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80482</xdr:colOff>
      <xdr:row>58</xdr:row>
      <xdr:rowOff>157655</xdr:rowOff>
    </xdr:from>
    <xdr:to>
      <xdr:col>29</xdr:col>
      <xdr:colOff>70542</xdr:colOff>
      <xdr:row>62</xdr:row>
      <xdr:rowOff>25134</xdr:rowOff>
    </xdr:to>
    <xdr:sp macro="" textlink="">
      <xdr:nvSpPr>
        <xdr:cNvPr id="57" name="昭和3" hidden="1"/>
        <xdr:cNvSpPr/>
      </xdr:nvSpPr>
      <xdr:spPr>
        <a:xfrm>
          <a:off x="16128202" y="9880775"/>
          <a:ext cx="1841720" cy="53803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29131</xdr:colOff>
      <xdr:row>58</xdr:row>
      <xdr:rowOff>165937</xdr:rowOff>
    </xdr:from>
    <xdr:to>
      <xdr:col>38</xdr:col>
      <xdr:colOff>4873</xdr:colOff>
      <xdr:row>62</xdr:row>
      <xdr:rowOff>25132</xdr:rowOff>
    </xdr:to>
    <xdr:sp macro="" textlink="">
      <xdr:nvSpPr>
        <xdr:cNvPr id="58" name="男3" hidden="1"/>
        <xdr:cNvSpPr/>
      </xdr:nvSpPr>
      <xdr:spPr>
        <a:xfrm>
          <a:off x="21631831" y="9889057"/>
          <a:ext cx="1827402" cy="52975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37414</xdr:colOff>
      <xdr:row>61</xdr:row>
      <xdr:rowOff>74829</xdr:rowOff>
    </xdr:from>
    <xdr:to>
      <xdr:col>38</xdr:col>
      <xdr:colOff>21323</xdr:colOff>
      <xdr:row>63</xdr:row>
      <xdr:rowOff>25133</xdr:rowOff>
    </xdr:to>
    <xdr:sp macro="" textlink="">
      <xdr:nvSpPr>
        <xdr:cNvPr id="59" name="女3" hidden="1"/>
        <xdr:cNvSpPr/>
      </xdr:nvSpPr>
      <xdr:spPr>
        <a:xfrm>
          <a:off x="21640114" y="10300869"/>
          <a:ext cx="1835569" cy="285584"/>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59121</xdr:colOff>
      <xdr:row>89</xdr:row>
      <xdr:rowOff>68262</xdr:rowOff>
    </xdr:from>
    <xdr:to>
      <xdr:col>29</xdr:col>
      <xdr:colOff>50837</xdr:colOff>
      <xdr:row>91</xdr:row>
      <xdr:rowOff>26849</xdr:rowOff>
    </xdr:to>
    <xdr:sp macro="" textlink="">
      <xdr:nvSpPr>
        <xdr:cNvPr id="60" name="平成4" hidden="1"/>
        <xdr:cNvSpPr/>
      </xdr:nvSpPr>
      <xdr:spPr>
        <a:xfrm>
          <a:off x="16106841" y="14988222"/>
          <a:ext cx="1843376" cy="29386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9424</xdr:colOff>
      <xdr:row>86</xdr:row>
      <xdr:rowOff>159369</xdr:rowOff>
    </xdr:from>
    <xdr:to>
      <xdr:col>37</xdr:col>
      <xdr:colOff>136252</xdr:colOff>
      <xdr:row>90</xdr:row>
      <xdr:rowOff>18564</xdr:rowOff>
    </xdr:to>
    <xdr:sp macro="" textlink="">
      <xdr:nvSpPr>
        <xdr:cNvPr id="61" name="男4" hidden="1"/>
        <xdr:cNvSpPr/>
      </xdr:nvSpPr>
      <xdr:spPr>
        <a:xfrm>
          <a:off x="21612124" y="14576409"/>
          <a:ext cx="1361268" cy="52975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17707</xdr:colOff>
      <xdr:row>89</xdr:row>
      <xdr:rowOff>68260</xdr:rowOff>
    </xdr:from>
    <xdr:to>
      <xdr:col>38</xdr:col>
      <xdr:colOff>1616</xdr:colOff>
      <xdr:row>91</xdr:row>
      <xdr:rowOff>18564</xdr:rowOff>
    </xdr:to>
    <xdr:sp macro="" textlink="">
      <xdr:nvSpPr>
        <xdr:cNvPr id="62" name="女4" hidden="1"/>
        <xdr:cNvSpPr/>
      </xdr:nvSpPr>
      <xdr:spPr>
        <a:xfrm>
          <a:off x="21620407" y="14988220"/>
          <a:ext cx="1835569" cy="285584"/>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111603</xdr:colOff>
      <xdr:row>93</xdr:row>
      <xdr:rowOff>95228</xdr:rowOff>
    </xdr:from>
    <xdr:to>
      <xdr:col>18</xdr:col>
      <xdr:colOff>20494</xdr:colOff>
      <xdr:row>94</xdr:row>
      <xdr:rowOff>187651</xdr:rowOff>
    </xdr:to>
    <xdr:sp macro="" textlink="">
      <xdr:nvSpPr>
        <xdr:cNvPr id="63" name="市4" hidden="1"/>
        <xdr:cNvSpPr/>
      </xdr:nvSpPr>
      <xdr:spPr>
        <a:xfrm>
          <a:off x="9987123" y="15685748"/>
          <a:ext cx="1143331" cy="23720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131484</xdr:colOff>
      <xdr:row>93</xdr:row>
      <xdr:rowOff>91965</xdr:rowOff>
    </xdr:from>
    <xdr:to>
      <xdr:col>19</xdr:col>
      <xdr:colOff>23683</xdr:colOff>
      <xdr:row>94</xdr:row>
      <xdr:rowOff>184388</xdr:rowOff>
    </xdr:to>
    <xdr:sp macro="" textlink="">
      <xdr:nvSpPr>
        <xdr:cNvPr id="64" name="区4" hidden="1"/>
        <xdr:cNvSpPr/>
      </xdr:nvSpPr>
      <xdr:spPr>
        <a:xfrm>
          <a:off x="10624224" y="15682485"/>
          <a:ext cx="1126639" cy="24482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131158</xdr:colOff>
      <xdr:row>93</xdr:row>
      <xdr:rowOff>94657</xdr:rowOff>
    </xdr:from>
    <xdr:to>
      <xdr:col>6</xdr:col>
      <xdr:colOff>40049</xdr:colOff>
      <xdr:row>94</xdr:row>
      <xdr:rowOff>189080</xdr:rowOff>
    </xdr:to>
    <xdr:sp macro="" textlink="">
      <xdr:nvSpPr>
        <xdr:cNvPr id="65" name="都4" hidden="1"/>
        <xdr:cNvSpPr/>
      </xdr:nvSpPr>
      <xdr:spPr>
        <a:xfrm>
          <a:off x="2600038" y="15685177"/>
          <a:ext cx="1143331" cy="23920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129617</xdr:colOff>
      <xdr:row>93</xdr:row>
      <xdr:rowOff>91394</xdr:rowOff>
    </xdr:from>
    <xdr:to>
      <xdr:col>7</xdr:col>
      <xdr:colOff>38509</xdr:colOff>
      <xdr:row>94</xdr:row>
      <xdr:rowOff>185817</xdr:rowOff>
    </xdr:to>
    <xdr:sp macro="" textlink="">
      <xdr:nvSpPr>
        <xdr:cNvPr id="66" name="道4" hidden="1"/>
        <xdr:cNvSpPr/>
      </xdr:nvSpPr>
      <xdr:spPr>
        <a:xfrm>
          <a:off x="3215717" y="15681914"/>
          <a:ext cx="1143332" cy="24682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142798</xdr:colOff>
      <xdr:row>94</xdr:row>
      <xdr:rowOff>191981</xdr:rowOff>
    </xdr:from>
    <xdr:to>
      <xdr:col>7</xdr:col>
      <xdr:colOff>31957</xdr:colOff>
      <xdr:row>96</xdr:row>
      <xdr:rowOff>54490</xdr:rowOff>
    </xdr:to>
    <xdr:sp macro="" textlink="">
      <xdr:nvSpPr>
        <xdr:cNvPr id="67" name="県4" hidden="1"/>
        <xdr:cNvSpPr/>
      </xdr:nvSpPr>
      <xdr:spPr>
        <a:xfrm>
          <a:off x="3228898" y="15927281"/>
          <a:ext cx="1123599"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131379</xdr:colOff>
      <xdr:row>94</xdr:row>
      <xdr:rowOff>188630</xdr:rowOff>
    </xdr:from>
    <xdr:to>
      <xdr:col>6</xdr:col>
      <xdr:colOff>40270</xdr:colOff>
      <xdr:row>96</xdr:row>
      <xdr:rowOff>51139</xdr:rowOff>
    </xdr:to>
    <xdr:sp macro="" textlink="">
      <xdr:nvSpPr>
        <xdr:cNvPr id="68" name="府4" hidden="1"/>
        <xdr:cNvSpPr/>
      </xdr:nvSpPr>
      <xdr:spPr>
        <a:xfrm>
          <a:off x="2600259" y="15923930"/>
          <a:ext cx="1143331"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106620</xdr:colOff>
      <xdr:row>94</xdr:row>
      <xdr:rowOff>193695</xdr:rowOff>
    </xdr:from>
    <xdr:to>
      <xdr:col>18</xdr:col>
      <xdr:colOff>15511</xdr:colOff>
      <xdr:row>96</xdr:row>
      <xdr:rowOff>56204</xdr:rowOff>
    </xdr:to>
    <xdr:sp macro="" textlink="">
      <xdr:nvSpPr>
        <xdr:cNvPr id="69" name="町4" hidden="1"/>
        <xdr:cNvSpPr/>
      </xdr:nvSpPr>
      <xdr:spPr>
        <a:xfrm>
          <a:off x="9982140" y="15928995"/>
          <a:ext cx="1143331"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113363</xdr:colOff>
      <xdr:row>94</xdr:row>
      <xdr:rowOff>197001</xdr:rowOff>
    </xdr:from>
    <xdr:to>
      <xdr:col>19</xdr:col>
      <xdr:colOff>22254</xdr:colOff>
      <xdr:row>96</xdr:row>
      <xdr:rowOff>59510</xdr:rowOff>
    </xdr:to>
    <xdr:sp macro="" textlink="">
      <xdr:nvSpPr>
        <xdr:cNvPr id="70" name="村4" hidden="1"/>
        <xdr:cNvSpPr/>
      </xdr:nvSpPr>
      <xdr:spPr>
        <a:xfrm>
          <a:off x="10606103" y="15924681"/>
          <a:ext cx="1143331" cy="22826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138874</xdr:colOff>
      <xdr:row>65</xdr:row>
      <xdr:rowOff>109553</xdr:rowOff>
    </xdr:from>
    <xdr:to>
      <xdr:col>17</xdr:col>
      <xdr:colOff>26276</xdr:colOff>
      <xdr:row>66</xdr:row>
      <xdr:rowOff>203975</xdr:rowOff>
    </xdr:to>
    <xdr:sp macro="" textlink="">
      <xdr:nvSpPr>
        <xdr:cNvPr id="71" name="市2" hidden="1"/>
        <xdr:cNvSpPr/>
      </xdr:nvSpPr>
      <xdr:spPr>
        <a:xfrm>
          <a:off x="9397174" y="11006153"/>
          <a:ext cx="1121842"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130765</xdr:colOff>
      <xdr:row>65</xdr:row>
      <xdr:rowOff>112859</xdr:rowOff>
    </xdr:from>
    <xdr:to>
      <xdr:col>18</xdr:col>
      <xdr:colOff>39656</xdr:colOff>
      <xdr:row>66</xdr:row>
      <xdr:rowOff>207281</xdr:rowOff>
    </xdr:to>
    <xdr:sp macro="" textlink="">
      <xdr:nvSpPr>
        <xdr:cNvPr id="72" name="区2" hidden="1"/>
        <xdr:cNvSpPr/>
      </xdr:nvSpPr>
      <xdr:spPr>
        <a:xfrm>
          <a:off x="10006285" y="11009459"/>
          <a:ext cx="114333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117496</xdr:colOff>
      <xdr:row>66</xdr:row>
      <xdr:rowOff>183863</xdr:rowOff>
    </xdr:from>
    <xdr:to>
      <xdr:col>17</xdr:col>
      <xdr:colOff>26388</xdr:colOff>
      <xdr:row>68</xdr:row>
      <xdr:rowOff>46372</xdr:rowOff>
    </xdr:to>
    <xdr:sp macro="" textlink="">
      <xdr:nvSpPr>
        <xdr:cNvPr id="73" name="町2" hidden="1"/>
        <xdr:cNvSpPr/>
      </xdr:nvSpPr>
      <xdr:spPr>
        <a:xfrm>
          <a:off x="9375796" y="11232863"/>
          <a:ext cx="1143332" cy="21302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137377</xdr:colOff>
      <xdr:row>66</xdr:row>
      <xdr:rowOff>187169</xdr:rowOff>
    </xdr:from>
    <xdr:to>
      <xdr:col>18</xdr:col>
      <xdr:colOff>46268</xdr:colOff>
      <xdr:row>68</xdr:row>
      <xdr:rowOff>49678</xdr:rowOff>
    </xdr:to>
    <xdr:sp macro="" textlink="">
      <xdr:nvSpPr>
        <xdr:cNvPr id="74" name="村2" hidden="1"/>
        <xdr:cNvSpPr/>
      </xdr:nvSpPr>
      <xdr:spPr>
        <a:xfrm>
          <a:off x="10012897" y="11228549"/>
          <a:ext cx="1143331"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122479</xdr:colOff>
      <xdr:row>93</xdr:row>
      <xdr:rowOff>98535</xdr:rowOff>
    </xdr:from>
    <xdr:to>
      <xdr:col>17</xdr:col>
      <xdr:colOff>31371</xdr:colOff>
      <xdr:row>94</xdr:row>
      <xdr:rowOff>190957</xdr:rowOff>
    </xdr:to>
    <xdr:sp macro="" textlink="">
      <xdr:nvSpPr>
        <xdr:cNvPr id="75" name="市3" hidden="1"/>
        <xdr:cNvSpPr/>
      </xdr:nvSpPr>
      <xdr:spPr>
        <a:xfrm>
          <a:off x="9380779" y="15689055"/>
          <a:ext cx="1143332" cy="237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140646</xdr:colOff>
      <xdr:row>93</xdr:row>
      <xdr:rowOff>95272</xdr:rowOff>
    </xdr:from>
    <xdr:to>
      <xdr:col>18</xdr:col>
      <xdr:colOff>32845</xdr:colOff>
      <xdr:row>94</xdr:row>
      <xdr:rowOff>187694</xdr:rowOff>
    </xdr:to>
    <xdr:sp macro="" textlink="">
      <xdr:nvSpPr>
        <xdr:cNvPr id="76" name="区3" hidden="1"/>
        <xdr:cNvSpPr/>
      </xdr:nvSpPr>
      <xdr:spPr>
        <a:xfrm>
          <a:off x="10016166" y="15685792"/>
          <a:ext cx="1126639" cy="237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124065</xdr:colOff>
      <xdr:row>94</xdr:row>
      <xdr:rowOff>197001</xdr:rowOff>
    </xdr:from>
    <xdr:to>
      <xdr:col>17</xdr:col>
      <xdr:colOff>32957</xdr:colOff>
      <xdr:row>96</xdr:row>
      <xdr:rowOff>59510</xdr:rowOff>
    </xdr:to>
    <xdr:sp macro="" textlink="">
      <xdr:nvSpPr>
        <xdr:cNvPr id="77" name="町3" hidden="1"/>
        <xdr:cNvSpPr/>
      </xdr:nvSpPr>
      <xdr:spPr>
        <a:xfrm>
          <a:off x="9382365" y="15924681"/>
          <a:ext cx="1143332" cy="22826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137377</xdr:colOff>
      <xdr:row>94</xdr:row>
      <xdr:rowOff>187169</xdr:rowOff>
    </xdr:from>
    <xdr:to>
      <xdr:col>18</xdr:col>
      <xdr:colOff>46268</xdr:colOff>
      <xdr:row>96</xdr:row>
      <xdr:rowOff>49678</xdr:rowOff>
    </xdr:to>
    <xdr:sp macro="" textlink="">
      <xdr:nvSpPr>
        <xdr:cNvPr id="78" name="村3" hidden="1"/>
        <xdr:cNvSpPr/>
      </xdr:nvSpPr>
      <xdr:spPr>
        <a:xfrm>
          <a:off x="10012897" y="15922469"/>
          <a:ext cx="1143331"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138874</xdr:colOff>
      <xdr:row>93</xdr:row>
      <xdr:rowOff>109553</xdr:rowOff>
    </xdr:from>
    <xdr:to>
      <xdr:col>17</xdr:col>
      <xdr:colOff>26276</xdr:colOff>
      <xdr:row>94</xdr:row>
      <xdr:rowOff>203975</xdr:rowOff>
    </xdr:to>
    <xdr:sp macro="" textlink="">
      <xdr:nvSpPr>
        <xdr:cNvPr id="79" name="市2" hidden="1"/>
        <xdr:cNvSpPr/>
      </xdr:nvSpPr>
      <xdr:spPr>
        <a:xfrm>
          <a:off x="9397174" y="15700073"/>
          <a:ext cx="1121842"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130765</xdr:colOff>
      <xdr:row>93</xdr:row>
      <xdr:rowOff>112859</xdr:rowOff>
    </xdr:from>
    <xdr:to>
      <xdr:col>18</xdr:col>
      <xdr:colOff>39656</xdr:colOff>
      <xdr:row>94</xdr:row>
      <xdr:rowOff>207281</xdr:rowOff>
    </xdr:to>
    <xdr:sp macro="" textlink="">
      <xdr:nvSpPr>
        <xdr:cNvPr id="80" name="区2" hidden="1"/>
        <xdr:cNvSpPr/>
      </xdr:nvSpPr>
      <xdr:spPr>
        <a:xfrm>
          <a:off x="10006285" y="15703379"/>
          <a:ext cx="114333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117496</xdr:colOff>
      <xdr:row>94</xdr:row>
      <xdr:rowOff>183863</xdr:rowOff>
    </xdr:from>
    <xdr:to>
      <xdr:col>17</xdr:col>
      <xdr:colOff>26388</xdr:colOff>
      <xdr:row>96</xdr:row>
      <xdr:rowOff>46372</xdr:rowOff>
    </xdr:to>
    <xdr:sp macro="" textlink="">
      <xdr:nvSpPr>
        <xdr:cNvPr id="81" name="町2" hidden="1"/>
        <xdr:cNvSpPr/>
      </xdr:nvSpPr>
      <xdr:spPr>
        <a:xfrm>
          <a:off x="9375796" y="15926783"/>
          <a:ext cx="1143332" cy="21302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137377</xdr:colOff>
      <xdr:row>94</xdr:row>
      <xdr:rowOff>187169</xdr:rowOff>
    </xdr:from>
    <xdr:to>
      <xdr:col>18</xdr:col>
      <xdr:colOff>46268</xdr:colOff>
      <xdr:row>96</xdr:row>
      <xdr:rowOff>49678</xdr:rowOff>
    </xdr:to>
    <xdr:sp macro="" textlink="">
      <xdr:nvSpPr>
        <xdr:cNvPr id="82" name="村2" hidden="1"/>
        <xdr:cNvSpPr/>
      </xdr:nvSpPr>
      <xdr:spPr>
        <a:xfrm>
          <a:off x="10012897" y="15922469"/>
          <a:ext cx="1143331"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74356</xdr:colOff>
      <xdr:row>61</xdr:row>
      <xdr:rowOff>74544</xdr:rowOff>
    </xdr:from>
    <xdr:to>
      <xdr:col>29</xdr:col>
      <xdr:colOff>66072</xdr:colOff>
      <xdr:row>63</xdr:row>
      <xdr:rowOff>33131</xdr:rowOff>
    </xdr:to>
    <xdr:sp macro="" textlink="">
      <xdr:nvSpPr>
        <xdr:cNvPr id="83" name="平成3" hidden="1"/>
        <xdr:cNvSpPr/>
      </xdr:nvSpPr>
      <xdr:spPr>
        <a:xfrm>
          <a:off x="16122076" y="10300584"/>
          <a:ext cx="1843376" cy="29386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24659</xdr:colOff>
      <xdr:row>61</xdr:row>
      <xdr:rowOff>82825</xdr:rowOff>
    </xdr:from>
    <xdr:to>
      <xdr:col>38</xdr:col>
      <xdr:colOff>8568</xdr:colOff>
      <xdr:row>63</xdr:row>
      <xdr:rowOff>33129</xdr:rowOff>
    </xdr:to>
    <xdr:sp macro="" textlink="">
      <xdr:nvSpPr>
        <xdr:cNvPr id="84" name="女2" hidden="1"/>
        <xdr:cNvSpPr/>
      </xdr:nvSpPr>
      <xdr:spPr>
        <a:xfrm>
          <a:off x="21627359" y="10308865"/>
          <a:ext cx="1835569" cy="285584"/>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132046</xdr:colOff>
      <xdr:row>65</xdr:row>
      <xdr:rowOff>97964</xdr:rowOff>
    </xdr:from>
    <xdr:to>
      <xdr:col>6</xdr:col>
      <xdr:colOff>40937</xdr:colOff>
      <xdr:row>66</xdr:row>
      <xdr:rowOff>192386</xdr:rowOff>
    </xdr:to>
    <xdr:sp macro="" textlink="">
      <xdr:nvSpPr>
        <xdr:cNvPr id="85" name="都2" hidden="1"/>
        <xdr:cNvSpPr/>
      </xdr:nvSpPr>
      <xdr:spPr>
        <a:xfrm>
          <a:off x="2600926" y="10994564"/>
          <a:ext cx="1143331" cy="239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130505</xdr:colOff>
      <xdr:row>65</xdr:row>
      <xdr:rowOff>107839</xdr:rowOff>
    </xdr:from>
    <xdr:to>
      <xdr:col>7</xdr:col>
      <xdr:colOff>39397</xdr:colOff>
      <xdr:row>66</xdr:row>
      <xdr:rowOff>202261</xdr:rowOff>
    </xdr:to>
    <xdr:sp macro="" textlink="">
      <xdr:nvSpPr>
        <xdr:cNvPr id="86" name="道2" hidden="1"/>
        <xdr:cNvSpPr/>
      </xdr:nvSpPr>
      <xdr:spPr>
        <a:xfrm>
          <a:off x="3216605" y="11004439"/>
          <a:ext cx="1143332"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130548</xdr:colOff>
      <xdr:row>66</xdr:row>
      <xdr:rowOff>188718</xdr:rowOff>
    </xdr:from>
    <xdr:to>
      <xdr:col>7</xdr:col>
      <xdr:colOff>39440</xdr:colOff>
      <xdr:row>68</xdr:row>
      <xdr:rowOff>51227</xdr:rowOff>
    </xdr:to>
    <xdr:sp macro="" textlink="">
      <xdr:nvSpPr>
        <xdr:cNvPr id="87" name="県3" hidden="1"/>
        <xdr:cNvSpPr/>
      </xdr:nvSpPr>
      <xdr:spPr>
        <a:xfrm>
          <a:off x="3216648" y="11230098"/>
          <a:ext cx="1143332"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138874</xdr:colOff>
      <xdr:row>65</xdr:row>
      <xdr:rowOff>109553</xdr:rowOff>
    </xdr:from>
    <xdr:to>
      <xdr:col>17</xdr:col>
      <xdr:colOff>26276</xdr:colOff>
      <xdr:row>66</xdr:row>
      <xdr:rowOff>203975</xdr:rowOff>
    </xdr:to>
    <xdr:sp macro="" textlink="">
      <xdr:nvSpPr>
        <xdr:cNvPr id="88" name="市2" hidden="1"/>
        <xdr:cNvSpPr/>
      </xdr:nvSpPr>
      <xdr:spPr>
        <a:xfrm>
          <a:off x="9397174" y="11006153"/>
          <a:ext cx="1121842"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130765</xdr:colOff>
      <xdr:row>65</xdr:row>
      <xdr:rowOff>112859</xdr:rowOff>
    </xdr:from>
    <xdr:to>
      <xdr:col>18</xdr:col>
      <xdr:colOff>39656</xdr:colOff>
      <xdr:row>66</xdr:row>
      <xdr:rowOff>207281</xdr:rowOff>
    </xdr:to>
    <xdr:sp macro="" textlink="">
      <xdr:nvSpPr>
        <xdr:cNvPr id="89" name="区2" hidden="1"/>
        <xdr:cNvSpPr/>
      </xdr:nvSpPr>
      <xdr:spPr>
        <a:xfrm>
          <a:off x="10006285" y="11009459"/>
          <a:ext cx="114333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117496</xdr:colOff>
      <xdr:row>66</xdr:row>
      <xdr:rowOff>183863</xdr:rowOff>
    </xdr:from>
    <xdr:to>
      <xdr:col>17</xdr:col>
      <xdr:colOff>26388</xdr:colOff>
      <xdr:row>68</xdr:row>
      <xdr:rowOff>46372</xdr:rowOff>
    </xdr:to>
    <xdr:sp macro="" textlink="">
      <xdr:nvSpPr>
        <xdr:cNvPr id="90" name="町2" hidden="1"/>
        <xdr:cNvSpPr/>
      </xdr:nvSpPr>
      <xdr:spPr>
        <a:xfrm>
          <a:off x="9375796" y="11232863"/>
          <a:ext cx="1143332" cy="21302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137377</xdr:colOff>
      <xdr:row>66</xdr:row>
      <xdr:rowOff>187169</xdr:rowOff>
    </xdr:from>
    <xdr:to>
      <xdr:col>18</xdr:col>
      <xdr:colOff>46268</xdr:colOff>
      <xdr:row>68</xdr:row>
      <xdr:rowOff>49678</xdr:rowOff>
    </xdr:to>
    <xdr:sp macro="" textlink="">
      <xdr:nvSpPr>
        <xdr:cNvPr id="91" name="村2" hidden="1"/>
        <xdr:cNvSpPr/>
      </xdr:nvSpPr>
      <xdr:spPr>
        <a:xfrm>
          <a:off x="10012897" y="11228549"/>
          <a:ext cx="1143331"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119129</xdr:colOff>
      <xdr:row>66</xdr:row>
      <xdr:rowOff>185367</xdr:rowOff>
    </xdr:from>
    <xdr:to>
      <xdr:col>6</xdr:col>
      <xdr:colOff>28020</xdr:colOff>
      <xdr:row>68</xdr:row>
      <xdr:rowOff>47876</xdr:rowOff>
    </xdr:to>
    <xdr:sp macro="" textlink="">
      <xdr:nvSpPr>
        <xdr:cNvPr id="92" name="府2" hidden="1"/>
        <xdr:cNvSpPr/>
      </xdr:nvSpPr>
      <xdr:spPr>
        <a:xfrm>
          <a:off x="2588009" y="11234367"/>
          <a:ext cx="1143331" cy="21302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67727</xdr:colOff>
      <xdr:row>86</xdr:row>
      <xdr:rowOff>165652</xdr:rowOff>
    </xdr:from>
    <xdr:to>
      <xdr:col>29</xdr:col>
      <xdr:colOff>57787</xdr:colOff>
      <xdr:row>90</xdr:row>
      <xdr:rowOff>33131</xdr:rowOff>
    </xdr:to>
    <xdr:sp macro="" textlink="">
      <xdr:nvSpPr>
        <xdr:cNvPr id="93" name="昭和4" hidden="1"/>
        <xdr:cNvSpPr/>
      </xdr:nvSpPr>
      <xdr:spPr>
        <a:xfrm>
          <a:off x="16115447" y="14582692"/>
          <a:ext cx="1841720" cy="53803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66073</xdr:colOff>
      <xdr:row>89</xdr:row>
      <xdr:rowOff>82827</xdr:rowOff>
    </xdr:from>
    <xdr:to>
      <xdr:col>29</xdr:col>
      <xdr:colOff>57789</xdr:colOff>
      <xdr:row>91</xdr:row>
      <xdr:rowOff>41414</xdr:rowOff>
    </xdr:to>
    <xdr:sp macro="" textlink="">
      <xdr:nvSpPr>
        <xdr:cNvPr id="94" name="平成2" hidden="1"/>
        <xdr:cNvSpPr/>
      </xdr:nvSpPr>
      <xdr:spPr>
        <a:xfrm>
          <a:off x="16113793" y="15002787"/>
          <a:ext cx="1843376" cy="29386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24659</xdr:colOff>
      <xdr:row>89</xdr:row>
      <xdr:rowOff>82825</xdr:rowOff>
    </xdr:from>
    <xdr:to>
      <xdr:col>38</xdr:col>
      <xdr:colOff>8568</xdr:colOff>
      <xdr:row>91</xdr:row>
      <xdr:rowOff>33129</xdr:rowOff>
    </xdr:to>
    <xdr:sp macro="" textlink="">
      <xdr:nvSpPr>
        <xdr:cNvPr id="95" name="女2" hidden="1"/>
        <xdr:cNvSpPr/>
      </xdr:nvSpPr>
      <xdr:spPr>
        <a:xfrm>
          <a:off x="21627359" y="15002785"/>
          <a:ext cx="1835569" cy="285584"/>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132046</xdr:colOff>
      <xdr:row>93</xdr:row>
      <xdr:rowOff>97964</xdr:rowOff>
    </xdr:from>
    <xdr:to>
      <xdr:col>6</xdr:col>
      <xdr:colOff>40937</xdr:colOff>
      <xdr:row>94</xdr:row>
      <xdr:rowOff>192386</xdr:rowOff>
    </xdr:to>
    <xdr:sp macro="" textlink="">
      <xdr:nvSpPr>
        <xdr:cNvPr id="96" name="都2" hidden="1"/>
        <xdr:cNvSpPr/>
      </xdr:nvSpPr>
      <xdr:spPr>
        <a:xfrm>
          <a:off x="2600926" y="15688484"/>
          <a:ext cx="1143331" cy="239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130505</xdr:colOff>
      <xdr:row>93</xdr:row>
      <xdr:rowOff>107839</xdr:rowOff>
    </xdr:from>
    <xdr:to>
      <xdr:col>7</xdr:col>
      <xdr:colOff>39397</xdr:colOff>
      <xdr:row>94</xdr:row>
      <xdr:rowOff>202261</xdr:rowOff>
    </xdr:to>
    <xdr:sp macro="" textlink="">
      <xdr:nvSpPr>
        <xdr:cNvPr id="97" name="道2" hidden="1"/>
        <xdr:cNvSpPr/>
      </xdr:nvSpPr>
      <xdr:spPr>
        <a:xfrm>
          <a:off x="3216605" y="15698359"/>
          <a:ext cx="1143332"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138874</xdr:colOff>
      <xdr:row>93</xdr:row>
      <xdr:rowOff>109553</xdr:rowOff>
    </xdr:from>
    <xdr:to>
      <xdr:col>17</xdr:col>
      <xdr:colOff>26276</xdr:colOff>
      <xdr:row>94</xdr:row>
      <xdr:rowOff>203975</xdr:rowOff>
    </xdr:to>
    <xdr:sp macro="" textlink="">
      <xdr:nvSpPr>
        <xdr:cNvPr id="98" name="市2" hidden="1"/>
        <xdr:cNvSpPr/>
      </xdr:nvSpPr>
      <xdr:spPr>
        <a:xfrm>
          <a:off x="9397174" y="15700073"/>
          <a:ext cx="1121842"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130765</xdr:colOff>
      <xdr:row>93</xdr:row>
      <xdr:rowOff>112859</xdr:rowOff>
    </xdr:from>
    <xdr:to>
      <xdr:col>18</xdr:col>
      <xdr:colOff>39656</xdr:colOff>
      <xdr:row>94</xdr:row>
      <xdr:rowOff>207281</xdr:rowOff>
    </xdr:to>
    <xdr:sp macro="" textlink="">
      <xdr:nvSpPr>
        <xdr:cNvPr id="99" name="区2" hidden="1"/>
        <xdr:cNvSpPr/>
      </xdr:nvSpPr>
      <xdr:spPr>
        <a:xfrm>
          <a:off x="10006285" y="15703379"/>
          <a:ext cx="114333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117496</xdr:colOff>
      <xdr:row>94</xdr:row>
      <xdr:rowOff>183863</xdr:rowOff>
    </xdr:from>
    <xdr:to>
      <xdr:col>17</xdr:col>
      <xdr:colOff>26388</xdr:colOff>
      <xdr:row>96</xdr:row>
      <xdr:rowOff>46372</xdr:rowOff>
    </xdr:to>
    <xdr:sp macro="" textlink="">
      <xdr:nvSpPr>
        <xdr:cNvPr id="100" name="町2" hidden="1"/>
        <xdr:cNvSpPr/>
      </xdr:nvSpPr>
      <xdr:spPr>
        <a:xfrm>
          <a:off x="9375796" y="15926783"/>
          <a:ext cx="1143332" cy="21302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137377</xdr:colOff>
      <xdr:row>94</xdr:row>
      <xdr:rowOff>187169</xdr:rowOff>
    </xdr:from>
    <xdr:to>
      <xdr:col>18</xdr:col>
      <xdr:colOff>46268</xdr:colOff>
      <xdr:row>96</xdr:row>
      <xdr:rowOff>49678</xdr:rowOff>
    </xdr:to>
    <xdr:sp macro="" textlink="">
      <xdr:nvSpPr>
        <xdr:cNvPr id="101" name="村2" hidden="1"/>
        <xdr:cNvSpPr/>
      </xdr:nvSpPr>
      <xdr:spPr>
        <a:xfrm>
          <a:off x="10012897" y="15922469"/>
          <a:ext cx="1143331" cy="22064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119129</xdr:colOff>
      <xdr:row>94</xdr:row>
      <xdr:rowOff>185367</xdr:rowOff>
    </xdr:from>
    <xdr:to>
      <xdr:col>6</xdr:col>
      <xdr:colOff>28020</xdr:colOff>
      <xdr:row>96</xdr:row>
      <xdr:rowOff>47876</xdr:rowOff>
    </xdr:to>
    <xdr:sp macro="" textlink="">
      <xdr:nvSpPr>
        <xdr:cNvPr id="102" name="府2" hidden="1"/>
        <xdr:cNvSpPr/>
      </xdr:nvSpPr>
      <xdr:spPr>
        <a:xfrm>
          <a:off x="2588009" y="15928287"/>
          <a:ext cx="1143331" cy="21302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132046</xdr:colOff>
      <xdr:row>65</xdr:row>
      <xdr:rowOff>97964</xdr:rowOff>
    </xdr:from>
    <xdr:to>
      <xdr:col>6</xdr:col>
      <xdr:colOff>40937</xdr:colOff>
      <xdr:row>66</xdr:row>
      <xdr:rowOff>192386</xdr:rowOff>
    </xdr:to>
    <xdr:sp macro="" textlink="">
      <xdr:nvSpPr>
        <xdr:cNvPr id="103" name="都2" hidden="1"/>
        <xdr:cNvSpPr/>
      </xdr:nvSpPr>
      <xdr:spPr>
        <a:xfrm>
          <a:off x="2600926" y="10994564"/>
          <a:ext cx="1143331" cy="239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130505</xdr:colOff>
      <xdr:row>65</xdr:row>
      <xdr:rowOff>107839</xdr:rowOff>
    </xdr:from>
    <xdr:to>
      <xdr:col>7</xdr:col>
      <xdr:colOff>39397</xdr:colOff>
      <xdr:row>66</xdr:row>
      <xdr:rowOff>202261</xdr:rowOff>
    </xdr:to>
    <xdr:sp macro="" textlink="">
      <xdr:nvSpPr>
        <xdr:cNvPr id="104" name="道2" hidden="1"/>
        <xdr:cNvSpPr/>
      </xdr:nvSpPr>
      <xdr:spPr>
        <a:xfrm>
          <a:off x="3216605" y="11004439"/>
          <a:ext cx="1143332"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114034</xdr:colOff>
      <xdr:row>65</xdr:row>
      <xdr:rowOff>109553</xdr:rowOff>
    </xdr:from>
    <xdr:to>
      <xdr:col>18</xdr:col>
      <xdr:colOff>1435</xdr:colOff>
      <xdr:row>66</xdr:row>
      <xdr:rowOff>203975</xdr:rowOff>
    </xdr:to>
    <xdr:sp macro="" textlink="">
      <xdr:nvSpPr>
        <xdr:cNvPr id="105" name="市2" hidden="1"/>
        <xdr:cNvSpPr/>
      </xdr:nvSpPr>
      <xdr:spPr>
        <a:xfrm>
          <a:off x="9989554" y="11006153"/>
          <a:ext cx="112184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105925</xdr:colOff>
      <xdr:row>65</xdr:row>
      <xdr:rowOff>112859</xdr:rowOff>
    </xdr:from>
    <xdr:to>
      <xdr:col>19</xdr:col>
      <xdr:colOff>14816</xdr:colOff>
      <xdr:row>66</xdr:row>
      <xdr:rowOff>207281</xdr:rowOff>
    </xdr:to>
    <xdr:sp macro="" textlink="">
      <xdr:nvSpPr>
        <xdr:cNvPr id="106" name="区2" hidden="1"/>
        <xdr:cNvSpPr/>
      </xdr:nvSpPr>
      <xdr:spPr>
        <a:xfrm>
          <a:off x="10598665" y="11009459"/>
          <a:ext cx="114333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132046</xdr:colOff>
      <xdr:row>93</xdr:row>
      <xdr:rowOff>97964</xdr:rowOff>
    </xdr:from>
    <xdr:to>
      <xdr:col>6</xdr:col>
      <xdr:colOff>40937</xdr:colOff>
      <xdr:row>94</xdr:row>
      <xdr:rowOff>192386</xdr:rowOff>
    </xdr:to>
    <xdr:sp macro="" textlink="">
      <xdr:nvSpPr>
        <xdr:cNvPr id="107" name="都2" hidden="1"/>
        <xdr:cNvSpPr/>
      </xdr:nvSpPr>
      <xdr:spPr>
        <a:xfrm>
          <a:off x="2600926" y="15688484"/>
          <a:ext cx="1143331" cy="23920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130505</xdr:colOff>
      <xdr:row>93</xdr:row>
      <xdr:rowOff>107839</xdr:rowOff>
    </xdr:from>
    <xdr:to>
      <xdr:col>7</xdr:col>
      <xdr:colOff>39397</xdr:colOff>
      <xdr:row>94</xdr:row>
      <xdr:rowOff>202261</xdr:rowOff>
    </xdr:to>
    <xdr:sp macro="" textlink="">
      <xdr:nvSpPr>
        <xdr:cNvPr id="108" name="道2" hidden="1"/>
        <xdr:cNvSpPr/>
      </xdr:nvSpPr>
      <xdr:spPr>
        <a:xfrm>
          <a:off x="3216605" y="15698359"/>
          <a:ext cx="1143332"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114034</xdr:colOff>
      <xdr:row>93</xdr:row>
      <xdr:rowOff>109553</xdr:rowOff>
    </xdr:from>
    <xdr:to>
      <xdr:col>18</xdr:col>
      <xdr:colOff>1435</xdr:colOff>
      <xdr:row>94</xdr:row>
      <xdr:rowOff>203975</xdr:rowOff>
    </xdr:to>
    <xdr:sp macro="" textlink="">
      <xdr:nvSpPr>
        <xdr:cNvPr id="109" name="市2" hidden="1"/>
        <xdr:cNvSpPr/>
      </xdr:nvSpPr>
      <xdr:spPr>
        <a:xfrm>
          <a:off x="9989554" y="15700073"/>
          <a:ext cx="112184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105925</xdr:colOff>
      <xdr:row>93</xdr:row>
      <xdr:rowOff>112859</xdr:rowOff>
    </xdr:from>
    <xdr:to>
      <xdr:col>19</xdr:col>
      <xdr:colOff>14816</xdr:colOff>
      <xdr:row>94</xdr:row>
      <xdr:rowOff>207281</xdr:rowOff>
    </xdr:to>
    <xdr:sp macro="" textlink="">
      <xdr:nvSpPr>
        <xdr:cNvPr id="110" name="区2" hidden="1"/>
        <xdr:cNvSpPr/>
      </xdr:nvSpPr>
      <xdr:spPr>
        <a:xfrm>
          <a:off x="10598665" y="15703379"/>
          <a:ext cx="1143331" cy="2239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81</xdr:row>
      <xdr:rowOff>0</xdr:rowOff>
    </xdr:from>
    <xdr:to>
      <xdr:col>39</xdr:col>
      <xdr:colOff>190500</xdr:colOff>
      <xdr:row>82</xdr:row>
      <xdr:rowOff>91440</xdr:rowOff>
    </xdr:to>
    <xdr:pic>
      <xdr:nvPicPr>
        <xdr:cNvPr id="12595" name="図 1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790140"/>
          <a:ext cx="614172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53</xdr:row>
      <xdr:rowOff>0</xdr:rowOff>
    </xdr:from>
    <xdr:to>
      <xdr:col>39</xdr:col>
      <xdr:colOff>182880</xdr:colOff>
      <xdr:row>54</xdr:row>
      <xdr:rowOff>15240</xdr:rowOff>
    </xdr:to>
    <xdr:pic>
      <xdr:nvPicPr>
        <xdr:cNvPr id="12596" name="図 1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592261"/>
          <a:ext cx="6106602" cy="2354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xdr:row>
      <xdr:rowOff>0</xdr:rowOff>
    </xdr:from>
    <xdr:to>
      <xdr:col>39</xdr:col>
      <xdr:colOff>99060</xdr:colOff>
      <xdr:row>26</xdr:row>
      <xdr:rowOff>2392680</xdr:rowOff>
    </xdr:to>
    <xdr:pic>
      <xdr:nvPicPr>
        <xdr:cNvPr id="12597" name="図 1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559040"/>
          <a:ext cx="6050280" cy="2392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30</xdr:col>
          <xdr:colOff>114300</xdr:colOff>
          <xdr:row>0</xdr:row>
          <xdr:rowOff>45720</xdr:rowOff>
        </xdr:from>
        <xdr:to>
          <xdr:col>34</xdr:col>
          <xdr:colOff>60960</xdr:colOff>
          <xdr:row>0</xdr:row>
          <xdr:rowOff>350520</xdr:rowOff>
        </xdr:to>
        <xdr:sp macro="" textlink="">
          <xdr:nvSpPr>
            <xdr:cNvPr id="12304" name="Object 16" hidden="1">
              <a:extLst>
                <a:ext uri="{63B3BB69-23CF-44E3-9099-C40C66FF867C}">
                  <a14:compatExt spid="_x0000_s12304"/>
                </a:ext>
              </a:extLst>
            </xdr:cNvPr>
            <xdr:cNvSpPr/>
          </xdr:nvSpPr>
          <xdr:spPr>
            <a:xfrm>
              <a:off x="0" y="0"/>
              <a:ext cx="0" cy="0"/>
            </a:xfrm>
            <a:prstGeom prst="rect">
              <a:avLst/>
            </a:prstGeom>
          </xdr:spPr>
        </xdr:sp>
        <xdr:clientData/>
      </xdr:twoCellAnchor>
    </mc:Choice>
    <mc:Fallback/>
  </mc:AlternateContent>
  <xdr:twoCellAnchor editAs="oneCell">
    <xdr:from>
      <xdr:col>32</xdr:col>
      <xdr:colOff>99060</xdr:colOff>
      <xdr:row>109</xdr:row>
      <xdr:rowOff>2087880</xdr:rowOff>
    </xdr:from>
    <xdr:to>
      <xdr:col>39</xdr:col>
      <xdr:colOff>190500</xdr:colOff>
      <xdr:row>109</xdr:row>
      <xdr:rowOff>2240280</xdr:rowOff>
    </xdr:to>
    <xdr:pic>
      <xdr:nvPicPr>
        <xdr:cNvPr id="12598" name="図 1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13020" y="40043100"/>
          <a:ext cx="1028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132523</xdr:colOff>
      <xdr:row>10</xdr:row>
      <xdr:rowOff>124240</xdr:rowOff>
    </xdr:from>
    <xdr:to>
      <xdr:col>6</xdr:col>
      <xdr:colOff>41414</xdr:colOff>
      <xdr:row>11</xdr:row>
      <xdr:rowOff>218662</xdr:rowOff>
    </xdr:to>
    <xdr:sp macro="" textlink="">
      <xdr:nvSpPr>
        <xdr:cNvPr id="116" name="都1" hidden="1"/>
        <xdr:cNvSpPr/>
      </xdr:nvSpPr>
      <xdr:spPr>
        <a:xfrm>
          <a:off x="688783" y="2349280"/>
          <a:ext cx="228931" cy="24682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144120</xdr:colOff>
      <xdr:row>10</xdr:row>
      <xdr:rowOff>127546</xdr:rowOff>
    </xdr:from>
    <xdr:to>
      <xdr:col>7</xdr:col>
      <xdr:colOff>53012</xdr:colOff>
      <xdr:row>11</xdr:row>
      <xdr:rowOff>221968</xdr:rowOff>
    </xdr:to>
    <xdr:sp macro="" textlink="">
      <xdr:nvSpPr>
        <xdr:cNvPr id="117" name="道1" hidden="1"/>
        <xdr:cNvSpPr/>
      </xdr:nvSpPr>
      <xdr:spPr>
        <a:xfrm>
          <a:off x="860400" y="2352586"/>
          <a:ext cx="228932" cy="24682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132046</xdr:colOff>
      <xdr:row>10</xdr:row>
      <xdr:rowOff>97964</xdr:rowOff>
    </xdr:from>
    <xdr:to>
      <xdr:col>6</xdr:col>
      <xdr:colOff>40937</xdr:colOff>
      <xdr:row>11</xdr:row>
      <xdr:rowOff>192386</xdr:rowOff>
    </xdr:to>
    <xdr:sp macro="" textlink="">
      <xdr:nvSpPr>
        <xdr:cNvPr id="118" name="都2" hidden="1"/>
        <xdr:cNvSpPr/>
      </xdr:nvSpPr>
      <xdr:spPr>
        <a:xfrm>
          <a:off x="688306" y="2323004"/>
          <a:ext cx="228931" cy="24682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130505</xdr:colOff>
      <xdr:row>10</xdr:row>
      <xdr:rowOff>107839</xdr:rowOff>
    </xdr:from>
    <xdr:to>
      <xdr:col>7</xdr:col>
      <xdr:colOff>39397</xdr:colOff>
      <xdr:row>11</xdr:row>
      <xdr:rowOff>202261</xdr:rowOff>
    </xdr:to>
    <xdr:sp macro="" textlink="">
      <xdr:nvSpPr>
        <xdr:cNvPr id="119" name="道2" hidden="1"/>
        <xdr:cNvSpPr/>
      </xdr:nvSpPr>
      <xdr:spPr>
        <a:xfrm>
          <a:off x="846785" y="2332879"/>
          <a:ext cx="228932" cy="24682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640080</xdr:colOff>
      <xdr:row>60</xdr:row>
      <xdr:rowOff>22860</xdr:rowOff>
    </xdr:to>
    <xdr:pic>
      <xdr:nvPicPr>
        <xdr:cNvPr id="13327"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26480" cy="10081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358588</xdr:colOff>
      <xdr:row>5</xdr:row>
      <xdr:rowOff>56030</xdr:rowOff>
    </xdr:from>
    <xdr:to>
      <xdr:col>9</xdr:col>
      <xdr:colOff>11206</xdr:colOff>
      <xdr:row>7</xdr:row>
      <xdr:rowOff>44822</xdr:rowOff>
    </xdr:to>
    <xdr:sp macro="" textlink="">
      <xdr:nvSpPr>
        <xdr:cNvPr id="3" name="角丸四角形 2"/>
        <xdr:cNvSpPr/>
      </xdr:nvSpPr>
      <xdr:spPr>
        <a:xfrm>
          <a:off x="968188" y="894230"/>
          <a:ext cx="4529418" cy="3240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500"/>
            </a:lnSpc>
          </a:pPr>
          <a:r>
            <a:rPr kumimoji="1" lang="ja-JP" altLang="en-US" sz="1200">
              <a:solidFill>
                <a:schemeClr val="tx2">
                  <a:lumMod val="60000"/>
                  <a:lumOff val="40000"/>
                </a:schemeClr>
              </a:solidFill>
            </a:rPr>
            <a:t>○</a:t>
          </a:r>
          <a:r>
            <a:rPr kumimoji="1" lang="ja-JP" altLang="en-US" sz="1200">
              <a:solidFill>
                <a:sysClr val="windowText" lastClr="000000"/>
              </a:solidFill>
            </a:rPr>
            <a:t>印の項目は、該当する自治体のボタンを押して○を表示させてください。</a:t>
          </a:r>
        </a:p>
      </xdr:txBody>
    </xdr:sp>
    <xdr:clientData/>
  </xdr:twoCellAnchor>
  <xdr:twoCellAnchor>
    <xdr:from>
      <xdr:col>1</xdr:col>
      <xdr:colOff>302560</xdr:colOff>
      <xdr:row>1</xdr:row>
      <xdr:rowOff>22414</xdr:rowOff>
    </xdr:from>
    <xdr:to>
      <xdr:col>9</xdr:col>
      <xdr:colOff>22412</xdr:colOff>
      <xdr:row>4</xdr:row>
      <xdr:rowOff>145678</xdr:rowOff>
    </xdr:to>
    <xdr:sp macro="" textlink="">
      <xdr:nvSpPr>
        <xdr:cNvPr id="4" name="角丸四角形 3"/>
        <xdr:cNvSpPr/>
      </xdr:nvSpPr>
      <xdr:spPr>
        <a:xfrm>
          <a:off x="912160" y="190054"/>
          <a:ext cx="4596652" cy="626184"/>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ja-JP" sz="1400" b="1" i="0" baseline="0">
              <a:solidFill>
                <a:schemeClr val="tx1"/>
              </a:solidFill>
              <a:effectLst/>
              <a:latin typeface="+mn-lt"/>
              <a:ea typeface="+mn-ea"/>
              <a:cs typeface="+mn-cs"/>
            </a:rPr>
            <a:t>２枚目以降は１枚目の記入内容がコピーされますので</a:t>
          </a:r>
          <a:r>
            <a:rPr lang="ja-JP" altLang="en-US" sz="1400" b="1" i="0" baseline="0">
              <a:solidFill>
                <a:schemeClr val="tx1"/>
              </a:solidFill>
              <a:effectLst/>
              <a:latin typeface="+mn-lt"/>
              <a:ea typeface="+mn-ea"/>
              <a:cs typeface="+mn-cs"/>
            </a:rPr>
            <a:t>入力</a:t>
          </a:r>
          <a:r>
            <a:rPr lang="ja-JP" altLang="ja-JP" sz="1400" b="1" i="0" baseline="0">
              <a:solidFill>
                <a:schemeClr val="tx1"/>
              </a:solidFill>
              <a:effectLst/>
              <a:latin typeface="+mn-lt"/>
              <a:ea typeface="+mn-ea"/>
              <a:cs typeface="+mn-cs"/>
            </a:rPr>
            <a:t>の必要はありません。</a:t>
          </a:r>
          <a:endParaRPr lang="ja-JP" altLang="ja-JP" sz="1400" b="1">
            <a:solidFill>
              <a:schemeClr val="tx1"/>
            </a:solidFill>
            <a:effectLst/>
          </a:endParaRPr>
        </a:p>
        <a:p>
          <a:pPr algn="l"/>
          <a:endParaRPr kumimoji="1" lang="ja-JP" altLang="en-US" sz="1400" b="1">
            <a:solidFill>
              <a:schemeClr val="tx1"/>
            </a:solidFill>
          </a:endParaRPr>
        </a:p>
      </xdr:txBody>
    </xdr:sp>
    <xdr:clientData/>
  </xdr:twoCellAnchor>
  <xdr:twoCellAnchor>
    <xdr:from>
      <xdr:col>5</xdr:col>
      <xdr:colOff>571501</xdr:colOff>
      <xdr:row>7</xdr:row>
      <xdr:rowOff>67238</xdr:rowOff>
    </xdr:from>
    <xdr:to>
      <xdr:col>9</xdr:col>
      <xdr:colOff>56030</xdr:colOff>
      <xdr:row>9</xdr:row>
      <xdr:rowOff>0</xdr:rowOff>
    </xdr:to>
    <xdr:cxnSp macro="">
      <xdr:nvCxnSpPr>
        <xdr:cNvPr id="5" name="直線コネクタ 4"/>
        <xdr:cNvCxnSpPr/>
      </xdr:nvCxnSpPr>
      <xdr:spPr>
        <a:xfrm flipH="1" flipV="1">
          <a:off x="3619501" y="1240718"/>
          <a:ext cx="1922929" cy="2680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493060</xdr:colOff>
      <xdr:row>7</xdr:row>
      <xdr:rowOff>89648</xdr:rowOff>
    </xdr:from>
    <xdr:to>
      <xdr:col>6</xdr:col>
      <xdr:colOff>627529</xdr:colOff>
      <xdr:row>8</xdr:row>
      <xdr:rowOff>100853</xdr:rowOff>
    </xdr:to>
    <xdr:cxnSp macro="">
      <xdr:nvCxnSpPr>
        <xdr:cNvPr id="6" name="直線コネクタ 5"/>
        <xdr:cNvCxnSpPr/>
      </xdr:nvCxnSpPr>
      <xdr:spPr>
        <a:xfrm flipH="1" flipV="1">
          <a:off x="3541060" y="1263128"/>
          <a:ext cx="728829" cy="1788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593912</xdr:colOff>
      <xdr:row>7</xdr:row>
      <xdr:rowOff>78441</xdr:rowOff>
    </xdr:from>
    <xdr:to>
      <xdr:col>5</xdr:col>
      <xdr:colOff>381001</xdr:colOff>
      <xdr:row>14</xdr:row>
      <xdr:rowOff>100853</xdr:rowOff>
    </xdr:to>
    <xdr:cxnSp macro="">
      <xdr:nvCxnSpPr>
        <xdr:cNvPr id="7" name="直線コネクタ 6"/>
        <xdr:cNvCxnSpPr/>
      </xdr:nvCxnSpPr>
      <xdr:spPr>
        <a:xfrm flipH="1">
          <a:off x="2422712" y="1251921"/>
          <a:ext cx="1006289" cy="11958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246529</xdr:colOff>
      <xdr:row>7</xdr:row>
      <xdr:rowOff>78441</xdr:rowOff>
    </xdr:from>
    <xdr:to>
      <xdr:col>5</xdr:col>
      <xdr:colOff>347382</xdr:colOff>
      <xdr:row>14</xdr:row>
      <xdr:rowOff>123265</xdr:rowOff>
    </xdr:to>
    <xdr:cxnSp macro="">
      <xdr:nvCxnSpPr>
        <xdr:cNvPr id="8" name="直線コネクタ 7"/>
        <xdr:cNvCxnSpPr/>
      </xdr:nvCxnSpPr>
      <xdr:spPr>
        <a:xfrm flipH="1">
          <a:off x="856129" y="1251921"/>
          <a:ext cx="2539253" cy="12183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34</xdr:row>
      <xdr:rowOff>0</xdr:rowOff>
    </xdr:from>
    <xdr:to>
      <xdr:col>80</xdr:col>
      <xdr:colOff>30480</xdr:colOff>
      <xdr:row>35</xdr:row>
      <xdr:rowOff>0</xdr:rowOff>
    </xdr:to>
    <xdr:pic>
      <xdr:nvPicPr>
        <xdr:cNvPr id="3479" name="図 15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 y="10043160"/>
          <a:ext cx="589788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69</xdr:row>
      <xdr:rowOff>0</xdr:rowOff>
    </xdr:from>
    <xdr:to>
      <xdr:col>80</xdr:col>
      <xdr:colOff>60960</xdr:colOff>
      <xdr:row>69</xdr:row>
      <xdr:rowOff>2057400</xdr:rowOff>
    </xdr:to>
    <xdr:pic>
      <xdr:nvPicPr>
        <xdr:cNvPr id="3480" name="図 16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20162520"/>
          <a:ext cx="592074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xdr:row>
      <xdr:rowOff>0</xdr:rowOff>
    </xdr:from>
    <xdr:to>
      <xdr:col>80</xdr:col>
      <xdr:colOff>30480</xdr:colOff>
      <xdr:row>105</xdr:row>
      <xdr:rowOff>0</xdr:rowOff>
    </xdr:to>
    <xdr:pic>
      <xdr:nvPicPr>
        <xdr:cNvPr id="3481" name="図 16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 y="30289500"/>
          <a:ext cx="589788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80</xdr:col>
      <xdr:colOff>45720</xdr:colOff>
      <xdr:row>1</xdr:row>
      <xdr:rowOff>0</xdr:rowOff>
    </xdr:to>
    <xdr:pic>
      <xdr:nvPicPr>
        <xdr:cNvPr id="3482" name="図 20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 y="0"/>
          <a:ext cx="591312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15240</xdr:colOff>
      <xdr:row>21</xdr:row>
      <xdr:rowOff>15240</xdr:rowOff>
    </xdr:from>
    <xdr:to>
      <xdr:col>77</xdr:col>
      <xdr:colOff>7620</xdr:colOff>
      <xdr:row>22</xdr:row>
      <xdr:rowOff>137160</xdr:rowOff>
    </xdr:to>
    <xdr:pic>
      <xdr:nvPicPr>
        <xdr:cNvPr id="3483" name="図 22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520" y="5295900"/>
          <a:ext cx="509778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60960</xdr:colOff>
      <xdr:row>2</xdr:row>
      <xdr:rowOff>114300</xdr:rowOff>
    </xdr:from>
    <xdr:to>
      <xdr:col>27</xdr:col>
      <xdr:colOff>45720</xdr:colOff>
      <xdr:row>5</xdr:row>
      <xdr:rowOff>30480</xdr:rowOff>
    </xdr:to>
    <xdr:pic>
      <xdr:nvPicPr>
        <xdr:cNvPr id="3484" name="図 19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67840" y="2407920"/>
          <a:ext cx="2895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52</xdr:col>
      <xdr:colOff>7327</xdr:colOff>
      <xdr:row>3</xdr:row>
      <xdr:rowOff>0</xdr:rowOff>
    </xdr:from>
    <xdr:to>
      <xdr:col>55</xdr:col>
      <xdr:colOff>73269</xdr:colOff>
      <xdr:row>5</xdr:row>
      <xdr:rowOff>164122</xdr:rowOff>
    </xdr:to>
    <xdr:sp macro="" textlink="">
      <xdr:nvSpPr>
        <xdr:cNvPr id="195" name="円/楕円 194"/>
        <xdr:cNvSpPr/>
      </xdr:nvSpPr>
      <xdr:spPr>
        <a:xfrm>
          <a:off x="4520712" y="2491154"/>
          <a:ext cx="329711" cy="339968"/>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45720</xdr:colOff>
      <xdr:row>11</xdr:row>
      <xdr:rowOff>15240</xdr:rowOff>
    </xdr:from>
    <xdr:to>
      <xdr:col>7</xdr:col>
      <xdr:colOff>53340</xdr:colOff>
      <xdr:row>14</xdr:row>
      <xdr:rowOff>121920</xdr:rowOff>
    </xdr:to>
    <xdr:pic>
      <xdr:nvPicPr>
        <xdr:cNvPr id="3486" name="図 19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600" y="3886200"/>
          <a:ext cx="31242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xdr:colOff>
      <xdr:row>18</xdr:row>
      <xdr:rowOff>38100</xdr:rowOff>
    </xdr:from>
    <xdr:to>
      <xdr:col>7</xdr:col>
      <xdr:colOff>68580</xdr:colOff>
      <xdr:row>20</xdr:row>
      <xdr:rowOff>175260</xdr:rowOff>
    </xdr:to>
    <xdr:pic>
      <xdr:nvPicPr>
        <xdr:cNvPr id="3487" name="図 19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3840" y="4998720"/>
          <a:ext cx="31242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21</xdr:row>
      <xdr:rowOff>38100</xdr:rowOff>
    </xdr:from>
    <xdr:to>
      <xdr:col>9</xdr:col>
      <xdr:colOff>60960</xdr:colOff>
      <xdr:row>22</xdr:row>
      <xdr:rowOff>121920</xdr:rowOff>
    </xdr:to>
    <xdr:pic>
      <xdr:nvPicPr>
        <xdr:cNvPr id="3488" name="図 20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340" y="5318760"/>
          <a:ext cx="6477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30480</xdr:colOff>
          <xdr:row>21</xdr:row>
          <xdr:rowOff>7620</xdr:rowOff>
        </xdr:from>
        <xdr:to>
          <xdr:col>13</xdr:col>
          <xdr:colOff>60960</xdr:colOff>
          <xdr:row>22</xdr:row>
          <xdr:rowOff>0</xdr:rowOff>
        </xdr:to>
        <xdr:sp macro="" textlink="">
          <xdr:nvSpPr>
            <xdr:cNvPr id="3152" name="Check Box 80" hidden="1">
              <a:extLst>
                <a:ext uri="{63B3BB69-23CF-44E3-9099-C40C66FF867C}">
                  <a14:compatExt spid="_x0000_s31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30480</xdr:colOff>
          <xdr:row>21</xdr:row>
          <xdr:rowOff>144780</xdr:rowOff>
        </xdr:from>
        <xdr:to>
          <xdr:col>13</xdr:col>
          <xdr:colOff>60960</xdr:colOff>
          <xdr:row>23</xdr:row>
          <xdr:rowOff>0</xdr:rowOff>
        </xdr:to>
        <xdr:sp macro="" textlink="">
          <xdr:nvSpPr>
            <xdr:cNvPr id="3153" name="Check Box 81" hidden="1">
              <a:extLst>
                <a:ext uri="{63B3BB69-23CF-44E3-9099-C40C66FF867C}">
                  <a14:compatExt spid="_x0000_s3153"/>
                </a:ext>
              </a:extLst>
            </xdr:cNvPr>
            <xdr:cNvSpPr/>
          </xdr:nvSpPr>
          <xdr:spPr>
            <a:xfrm>
              <a:off x="0" y="0"/>
              <a:ext cx="0" cy="0"/>
            </a:xfrm>
            <a:prstGeom prst="rect">
              <a:avLst/>
            </a:prstGeom>
          </xdr:spPr>
        </xdr:sp>
        <xdr:clientData fLocksWithSheet="0"/>
      </xdr:twoCellAnchor>
    </mc:Choice>
    <mc:Fallback/>
  </mc:AlternateContent>
  <xdr:twoCellAnchor>
    <xdr:from>
      <xdr:col>59</xdr:col>
      <xdr:colOff>38100</xdr:colOff>
      <xdr:row>24</xdr:row>
      <xdr:rowOff>45720</xdr:rowOff>
    </xdr:from>
    <xdr:to>
      <xdr:col>77</xdr:col>
      <xdr:colOff>53340</xdr:colOff>
      <xdr:row>27</xdr:row>
      <xdr:rowOff>182880</xdr:rowOff>
    </xdr:to>
    <xdr:pic>
      <xdr:nvPicPr>
        <xdr:cNvPr id="3489" name="図 20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88180" y="6035040"/>
          <a:ext cx="13868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60960</xdr:colOff>
      <xdr:row>28</xdr:row>
      <xdr:rowOff>60960</xdr:rowOff>
    </xdr:from>
    <xdr:to>
      <xdr:col>76</xdr:col>
      <xdr:colOff>76200</xdr:colOff>
      <xdr:row>29</xdr:row>
      <xdr:rowOff>190500</xdr:rowOff>
    </xdr:to>
    <xdr:pic>
      <xdr:nvPicPr>
        <xdr:cNvPr id="3490" name="図 20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511040" y="6858000"/>
          <a:ext cx="13106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30480</xdr:colOff>
      <xdr:row>30</xdr:row>
      <xdr:rowOff>7620</xdr:rowOff>
    </xdr:from>
    <xdr:to>
      <xdr:col>76</xdr:col>
      <xdr:colOff>76200</xdr:colOff>
      <xdr:row>30</xdr:row>
      <xdr:rowOff>335280</xdr:rowOff>
    </xdr:to>
    <xdr:pic>
      <xdr:nvPicPr>
        <xdr:cNvPr id="3491" name="図 210"/>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80560" y="7261860"/>
          <a:ext cx="134112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83820</xdr:colOff>
      <xdr:row>29</xdr:row>
      <xdr:rowOff>68580</xdr:rowOff>
    </xdr:from>
    <xdr:to>
      <xdr:col>5</xdr:col>
      <xdr:colOff>30480</xdr:colOff>
      <xdr:row>30</xdr:row>
      <xdr:rowOff>15240</xdr:rowOff>
    </xdr:to>
    <xdr:pic>
      <xdr:nvPicPr>
        <xdr:cNvPr id="3492" name="図 2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2880" y="7056120"/>
          <a:ext cx="18288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30</xdr:row>
      <xdr:rowOff>160020</xdr:rowOff>
    </xdr:from>
    <xdr:to>
      <xdr:col>5</xdr:col>
      <xdr:colOff>22860</xdr:colOff>
      <xdr:row>31</xdr:row>
      <xdr:rowOff>7620</xdr:rowOff>
    </xdr:to>
    <xdr:pic>
      <xdr:nvPicPr>
        <xdr:cNvPr id="3493" name="図 21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2880" y="7414260"/>
          <a:ext cx="17526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24</xdr:row>
      <xdr:rowOff>22860</xdr:rowOff>
    </xdr:from>
    <xdr:to>
      <xdr:col>39</xdr:col>
      <xdr:colOff>0</xdr:colOff>
      <xdr:row>24</xdr:row>
      <xdr:rowOff>205740</xdr:rowOff>
    </xdr:to>
    <xdr:pic>
      <xdr:nvPicPr>
        <xdr:cNvPr id="3494" name="図 22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2880" y="6012180"/>
          <a:ext cx="2743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25</xdr:row>
      <xdr:rowOff>22860</xdr:rowOff>
    </xdr:from>
    <xdr:to>
      <xdr:col>24</xdr:col>
      <xdr:colOff>68580</xdr:colOff>
      <xdr:row>27</xdr:row>
      <xdr:rowOff>99060</xdr:rowOff>
    </xdr:to>
    <xdr:pic>
      <xdr:nvPicPr>
        <xdr:cNvPr id="3495" name="図 22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2880" y="6377940"/>
          <a:ext cx="166878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28</xdr:row>
      <xdr:rowOff>22860</xdr:rowOff>
    </xdr:from>
    <xdr:to>
      <xdr:col>24</xdr:col>
      <xdr:colOff>68580</xdr:colOff>
      <xdr:row>29</xdr:row>
      <xdr:rowOff>152400</xdr:rowOff>
    </xdr:to>
    <xdr:pic>
      <xdr:nvPicPr>
        <xdr:cNvPr id="3496" name="図 22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82880" y="6819900"/>
          <a:ext cx="166878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7620</xdr:colOff>
          <xdr:row>24</xdr:row>
          <xdr:rowOff>121920</xdr:rowOff>
        </xdr:from>
        <xdr:to>
          <xdr:col>4</xdr:col>
          <xdr:colOff>7620</xdr:colOff>
          <xdr:row>24</xdr:row>
          <xdr:rowOff>297180</xdr:rowOff>
        </xdr:to>
        <xdr:sp macro="" textlink="">
          <xdr:nvSpPr>
            <xdr:cNvPr id="3185" name="Check Box 113" hidden="1">
              <a:extLst>
                <a:ext uri="{63B3BB69-23CF-44E3-9099-C40C66FF867C}">
                  <a14:compatExt spid="_x0000_s3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7620</xdr:colOff>
          <xdr:row>25</xdr:row>
          <xdr:rowOff>121920</xdr:rowOff>
        </xdr:from>
        <xdr:to>
          <xdr:col>4</xdr:col>
          <xdr:colOff>7620</xdr:colOff>
          <xdr:row>27</xdr:row>
          <xdr:rowOff>45720</xdr:rowOff>
        </xdr:to>
        <xdr:sp macro="" textlink="">
          <xdr:nvSpPr>
            <xdr:cNvPr id="3186" name="Check Box 114" hidden="1">
              <a:extLst>
                <a:ext uri="{63B3BB69-23CF-44E3-9099-C40C66FF867C}">
                  <a14:compatExt spid="_x0000_s31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7620</xdr:colOff>
          <xdr:row>28</xdr:row>
          <xdr:rowOff>144780</xdr:rowOff>
        </xdr:from>
        <xdr:to>
          <xdr:col>4</xdr:col>
          <xdr:colOff>7620</xdr:colOff>
          <xdr:row>29</xdr:row>
          <xdr:rowOff>121920</xdr:rowOff>
        </xdr:to>
        <xdr:sp macro="" textlink="">
          <xdr:nvSpPr>
            <xdr:cNvPr id="3187" name="Check Box 115" hidden="1">
              <a:extLst>
                <a:ext uri="{63B3BB69-23CF-44E3-9099-C40C66FF867C}">
                  <a14:compatExt spid="_x0000_s31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7620</xdr:colOff>
          <xdr:row>30</xdr:row>
          <xdr:rowOff>99060</xdr:rowOff>
        </xdr:from>
        <xdr:to>
          <xdr:col>4</xdr:col>
          <xdr:colOff>7620</xdr:colOff>
          <xdr:row>30</xdr:row>
          <xdr:rowOff>266700</xdr:rowOff>
        </xdr:to>
        <xdr:sp macro="" textlink="">
          <xdr:nvSpPr>
            <xdr:cNvPr id="3188" name="Check Box 116" hidden="1">
              <a:extLst>
                <a:ext uri="{63B3BB69-23CF-44E3-9099-C40C66FF867C}">
                  <a14:compatExt spid="_x0000_s3188"/>
                </a:ext>
              </a:extLst>
            </xdr:cNvPr>
            <xdr:cNvSpPr/>
          </xdr:nvSpPr>
          <xdr:spPr>
            <a:xfrm>
              <a:off x="0" y="0"/>
              <a:ext cx="0" cy="0"/>
            </a:xfrm>
            <a:prstGeom prst="rect">
              <a:avLst/>
            </a:prstGeom>
          </xdr:spPr>
        </xdr:sp>
        <xdr:clientData fLocksWithSheet="0"/>
      </xdr:twoCellAnchor>
    </mc:Choice>
    <mc:Fallback/>
  </mc:AlternateContent>
  <xdr:twoCellAnchor>
    <xdr:from>
      <xdr:col>3</xdr:col>
      <xdr:colOff>0</xdr:colOff>
      <xdr:row>30</xdr:row>
      <xdr:rowOff>15240</xdr:rowOff>
    </xdr:from>
    <xdr:to>
      <xdr:col>46</xdr:col>
      <xdr:colOff>22860</xdr:colOff>
      <xdr:row>30</xdr:row>
      <xdr:rowOff>335280</xdr:rowOff>
    </xdr:to>
    <xdr:pic>
      <xdr:nvPicPr>
        <xdr:cNvPr id="3497" name="図 23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2880" y="7269480"/>
          <a:ext cx="329946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60960</xdr:colOff>
      <xdr:row>140</xdr:row>
      <xdr:rowOff>114300</xdr:rowOff>
    </xdr:from>
    <xdr:to>
      <xdr:col>28</xdr:col>
      <xdr:colOff>7620</xdr:colOff>
      <xdr:row>143</xdr:row>
      <xdr:rowOff>38100</xdr:rowOff>
    </xdr:to>
    <xdr:pic>
      <xdr:nvPicPr>
        <xdr:cNvPr id="3498" name="図 23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67840" y="42778680"/>
          <a:ext cx="3276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xdr:colOff>
      <xdr:row>149</xdr:row>
      <xdr:rowOff>15240</xdr:rowOff>
    </xdr:from>
    <xdr:to>
      <xdr:col>8</xdr:col>
      <xdr:colOff>15240</xdr:colOff>
      <xdr:row>152</xdr:row>
      <xdr:rowOff>137160</xdr:rowOff>
    </xdr:to>
    <xdr:pic>
      <xdr:nvPicPr>
        <xdr:cNvPr id="3499" name="図 23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600" y="44256960"/>
          <a:ext cx="3505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60960</xdr:colOff>
      <xdr:row>156</xdr:row>
      <xdr:rowOff>38100</xdr:rowOff>
    </xdr:from>
    <xdr:to>
      <xdr:col>8</xdr:col>
      <xdr:colOff>30480</xdr:colOff>
      <xdr:row>159</xdr:row>
      <xdr:rowOff>7620</xdr:rowOff>
    </xdr:to>
    <xdr:pic>
      <xdr:nvPicPr>
        <xdr:cNvPr id="3500" name="図 23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3840" y="45369480"/>
          <a:ext cx="35052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60960</xdr:colOff>
      <xdr:row>36</xdr:row>
      <xdr:rowOff>114300</xdr:rowOff>
    </xdr:from>
    <xdr:to>
      <xdr:col>28</xdr:col>
      <xdr:colOff>7620</xdr:colOff>
      <xdr:row>39</xdr:row>
      <xdr:rowOff>38100</xdr:rowOff>
    </xdr:to>
    <xdr:pic>
      <xdr:nvPicPr>
        <xdr:cNvPr id="3501" name="図 25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67840" y="12451080"/>
          <a:ext cx="3276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52</xdr:col>
      <xdr:colOff>7327</xdr:colOff>
      <xdr:row>37</xdr:row>
      <xdr:rowOff>0</xdr:rowOff>
    </xdr:from>
    <xdr:to>
      <xdr:col>55</xdr:col>
      <xdr:colOff>73269</xdr:colOff>
      <xdr:row>39</xdr:row>
      <xdr:rowOff>164122</xdr:rowOff>
    </xdr:to>
    <xdr:sp macro="" textlink="">
      <xdr:nvSpPr>
        <xdr:cNvPr id="256" name="円/楕円 255"/>
        <xdr:cNvSpPr/>
      </xdr:nvSpPr>
      <xdr:spPr>
        <a:xfrm>
          <a:off x="4417402" y="2486025"/>
          <a:ext cx="323117" cy="335572"/>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45720</xdr:colOff>
      <xdr:row>45</xdr:row>
      <xdr:rowOff>15240</xdr:rowOff>
    </xdr:from>
    <xdr:to>
      <xdr:col>7</xdr:col>
      <xdr:colOff>68580</xdr:colOff>
      <xdr:row>48</xdr:row>
      <xdr:rowOff>121920</xdr:rowOff>
    </xdr:to>
    <xdr:pic>
      <xdr:nvPicPr>
        <xdr:cNvPr id="3503" name="図 25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600" y="13929360"/>
          <a:ext cx="32766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xdr:colOff>
      <xdr:row>52</xdr:row>
      <xdr:rowOff>38100</xdr:rowOff>
    </xdr:from>
    <xdr:to>
      <xdr:col>7</xdr:col>
      <xdr:colOff>76200</xdr:colOff>
      <xdr:row>54</xdr:row>
      <xdr:rowOff>175260</xdr:rowOff>
    </xdr:to>
    <xdr:pic>
      <xdr:nvPicPr>
        <xdr:cNvPr id="3504" name="図 25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3840" y="15041880"/>
          <a:ext cx="3200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58</xdr:col>
      <xdr:colOff>45720</xdr:colOff>
      <xdr:row>51</xdr:row>
      <xdr:rowOff>68580</xdr:rowOff>
    </xdr:from>
    <xdr:to>
      <xdr:col>60</xdr:col>
      <xdr:colOff>60960</xdr:colOff>
      <xdr:row>55</xdr:row>
      <xdr:rowOff>60960</xdr:rowOff>
    </xdr:to>
    <xdr:pic>
      <xdr:nvPicPr>
        <xdr:cNvPr id="3505" name="図 258"/>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19600" y="14958060"/>
          <a:ext cx="1676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53340</xdr:colOff>
      <xdr:row>51</xdr:row>
      <xdr:rowOff>76200</xdr:rowOff>
    </xdr:from>
    <xdr:to>
      <xdr:col>63</xdr:col>
      <xdr:colOff>53340</xdr:colOff>
      <xdr:row>55</xdr:row>
      <xdr:rowOff>45720</xdr:rowOff>
    </xdr:to>
    <xdr:pic>
      <xdr:nvPicPr>
        <xdr:cNvPr id="3506" name="図 25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655820" y="14965680"/>
          <a:ext cx="1524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55</xdr:col>
      <xdr:colOff>45720</xdr:colOff>
      <xdr:row>51</xdr:row>
      <xdr:rowOff>68580</xdr:rowOff>
    </xdr:from>
    <xdr:to>
      <xdr:col>57</xdr:col>
      <xdr:colOff>60960</xdr:colOff>
      <xdr:row>55</xdr:row>
      <xdr:rowOff>53340</xdr:rowOff>
    </xdr:to>
    <xdr:pic>
      <xdr:nvPicPr>
        <xdr:cNvPr id="3507" name="図 26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91000" y="14958060"/>
          <a:ext cx="1676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30480</xdr:colOff>
          <xdr:row>55</xdr:row>
          <xdr:rowOff>45720</xdr:rowOff>
        </xdr:from>
        <xdr:to>
          <xdr:col>13</xdr:col>
          <xdr:colOff>38100</xdr:colOff>
          <xdr:row>56</xdr:row>
          <xdr:rowOff>0</xdr:rowOff>
        </xdr:to>
        <xdr:sp macro="" textlink="">
          <xdr:nvSpPr>
            <xdr:cNvPr id="3197" name="Check Box 125" hidden="1">
              <a:extLst>
                <a:ext uri="{63B3BB69-23CF-44E3-9099-C40C66FF867C}">
                  <a14:compatExt spid="_x0000_s3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30480</xdr:colOff>
          <xdr:row>55</xdr:row>
          <xdr:rowOff>190500</xdr:rowOff>
        </xdr:from>
        <xdr:to>
          <xdr:col>13</xdr:col>
          <xdr:colOff>38100</xdr:colOff>
          <xdr:row>56</xdr:row>
          <xdr:rowOff>152400</xdr:rowOff>
        </xdr:to>
        <xdr:sp macro="" textlink="">
          <xdr:nvSpPr>
            <xdr:cNvPr id="3198" name="Check Box 126" hidden="1">
              <a:extLst>
                <a:ext uri="{63B3BB69-23CF-44E3-9099-C40C66FF867C}">
                  <a14:compatExt spid="_x0000_s3198"/>
                </a:ext>
              </a:extLst>
            </xdr:cNvPr>
            <xdr:cNvSpPr/>
          </xdr:nvSpPr>
          <xdr:spPr>
            <a:xfrm>
              <a:off x="0" y="0"/>
              <a:ext cx="0" cy="0"/>
            </a:xfrm>
            <a:prstGeom prst="rect">
              <a:avLst/>
            </a:prstGeom>
          </xdr:spPr>
        </xdr:sp>
        <xdr:clientData/>
      </xdr:twoCellAnchor>
    </mc:Choice>
    <mc:Fallback/>
  </mc:AlternateContent>
  <xdr:twoCellAnchor>
    <xdr:from>
      <xdr:col>2</xdr:col>
      <xdr:colOff>83820</xdr:colOff>
      <xdr:row>63</xdr:row>
      <xdr:rowOff>68580</xdr:rowOff>
    </xdr:from>
    <xdr:to>
      <xdr:col>5</xdr:col>
      <xdr:colOff>38100</xdr:colOff>
      <xdr:row>64</xdr:row>
      <xdr:rowOff>15240</xdr:rowOff>
    </xdr:to>
    <xdr:pic>
      <xdr:nvPicPr>
        <xdr:cNvPr id="3508" name="図 30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2880" y="17099280"/>
          <a:ext cx="19050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64</xdr:row>
      <xdr:rowOff>160020</xdr:rowOff>
    </xdr:from>
    <xdr:to>
      <xdr:col>5</xdr:col>
      <xdr:colOff>53340</xdr:colOff>
      <xdr:row>65</xdr:row>
      <xdr:rowOff>15240</xdr:rowOff>
    </xdr:to>
    <xdr:pic>
      <xdr:nvPicPr>
        <xdr:cNvPr id="3509" name="図 30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2880" y="17457420"/>
          <a:ext cx="20574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7620</xdr:colOff>
          <xdr:row>58</xdr:row>
          <xdr:rowOff>152400</xdr:rowOff>
        </xdr:from>
        <xdr:to>
          <xdr:col>4</xdr:col>
          <xdr:colOff>0</xdr:colOff>
          <xdr:row>58</xdr:row>
          <xdr:rowOff>304800</xdr:rowOff>
        </xdr:to>
        <xdr:sp macro="" textlink="">
          <xdr:nvSpPr>
            <xdr:cNvPr id="3199" name="Check Box 127" hidden="1">
              <a:extLst>
                <a:ext uri="{63B3BB69-23CF-44E3-9099-C40C66FF867C}">
                  <a14:compatExt spid="_x0000_s3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xdr:colOff>
          <xdr:row>59</xdr:row>
          <xdr:rowOff>152400</xdr:rowOff>
        </xdr:from>
        <xdr:to>
          <xdr:col>4</xdr:col>
          <xdr:colOff>0</xdr:colOff>
          <xdr:row>61</xdr:row>
          <xdr:rowOff>60960</xdr:rowOff>
        </xdr:to>
        <xdr:sp macro="" textlink="">
          <xdr:nvSpPr>
            <xdr:cNvPr id="3200" name="Check Box 128" hidden="1">
              <a:extLst>
                <a:ext uri="{63B3BB69-23CF-44E3-9099-C40C66FF867C}">
                  <a14:compatExt spid="_x0000_s3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xdr:colOff>
          <xdr:row>62</xdr:row>
          <xdr:rowOff>175260</xdr:rowOff>
        </xdr:from>
        <xdr:to>
          <xdr:col>4</xdr:col>
          <xdr:colOff>0</xdr:colOff>
          <xdr:row>63</xdr:row>
          <xdr:rowOff>137160</xdr:rowOff>
        </xdr:to>
        <xdr:sp macro="" textlink="">
          <xdr:nvSpPr>
            <xdr:cNvPr id="3201" name="Check Box 129" hidden="1">
              <a:extLst>
                <a:ext uri="{63B3BB69-23CF-44E3-9099-C40C66FF867C}">
                  <a14:compatExt spid="_x0000_s3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xdr:colOff>
          <xdr:row>64</xdr:row>
          <xdr:rowOff>137160</xdr:rowOff>
        </xdr:from>
        <xdr:to>
          <xdr:col>4</xdr:col>
          <xdr:colOff>0</xdr:colOff>
          <xdr:row>64</xdr:row>
          <xdr:rowOff>289560</xdr:rowOff>
        </xdr:to>
        <xdr:sp macro="" textlink="">
          <xdr:nvSpPr>
            <xdr:cNvPr id="3202" name="Check Box 130" hidden="1">
              <a:extLst>
                <a:ext uri="{63B3BB69-23CF-44E3-9099-C40C66FF867C}">
                  <a14:compatExt spid="_x0000_s3202"/>
                </a:ext>
              </a:extLst>
            </xdr:cNvPr>
            <xdr:cNvSpPr/>
          </xdr:nvSpPr>
          <xdr:spPr>
            <a:xfrm>
              <a:off x="0" y="0"/>
              <a:ext cx="0" cy="0"/>
            </a:xfrm>
            <a:prstGeom prst="rect">
              <a:avLst/>
            </a:prstGeom>
          </xdr:spPr>
        </xdr:sp>
        <xdr:clientData/>
      </xdr:twoCellAnchor>
    </mc:Choice>
    <mc:Fallback/>
  </mc:AlternateContent>
  <xdr:twoCellAnchor editAs="oneCell">
    <xdr:from>
      <xdr:col>23</xdr:col>
      <xdr:colOff>60960</xdr:colOff>
      <xdr:row>71</xdr:row>
      <xdr:rowOff>114300</xdr:rowOff>
    </xdr:from>
    <xdr:to>
      <xdr:col>28</xdr:col>
      <xdr:colOff>7620</xdr:colOff>
      <xdr:row>74</xdr:row>
      <xdr:rowOff>38100</xdr:rowOff>
    </xdr:to>
    <xdr:pic>
      <xdr:nvPicPr>
        <xdr:cNvPr id="3510" name="図 31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67840" y="22570440"/>
          <a:ext cx="3276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52</xdr:col>
      <xdr:colOff>7327</xdr:colOff>
      <xdr:row>72</xdr:row>
      <xdr:rowOff>0</xdr:rowOff>
    </xdr:from>
    <xdr:to>
      <xdr:col>55</xdr:col>
      <xdr:colOff>73269</xdr:colOff>
      <xdr:row>74</xdr:row>
      <xdr:rowOff>164122</xdr:rowOff>
    </xdr:to>
    <xdr:sp macro="" textlink="">
      <xdr:nvSpPr>
        <xdr:cNvPr id="319" name="円/楕円 318"/>
        <xdr:cNvSpPr/>
      </xdr:nvSpPr>
      <xdr:spPr>
        <a:xfrm>
          <a:off x="4417402" y="23088600"/>
          <a:ext cx="323117" cy="335572"/>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45720</xdr:colOff>
      <xdr:row>80</xdr:row>
      <xdr:rowOff>15240</xdr:rowOff>
    </xdr:from>
    <xdr:to>
      <xdr:col>7</xdr:col>
      <xdr:colOff>68580</xdr:colOff>
      <xdr:row>83</xdr:row>
      <xdr:rowOff>121920</xdr:rowOff>
    </xdr:to>
    <xdr:pic>
      <xdr:nvPicPr>
        <xdr:cNvPr id="3512" name="図 31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600" y="24048720"/>
          <a:ext cx="32766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xdr:colOff>
      <xdr:row>87</xdr:row>
      <xdr:rowOff>38100</xdr:rowOff>
    </xdr:from>
    <xdr:to>
      <xdr:col>7</xdr:col>
      <xdr:colOff>76200</xdr:colOff>
      <xdr:row>89</xdr:row>
      <xdr:rowOff>175260</xdr:rowOff>
    </xdr:to>
    <xdr:pic>
      <xdr:nvPicPr>
        <xdr:cNvPr id="3513" name="図 32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3840" y="25161240"/>
          <a:ext cx="3200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58</xdr:col>
      <xdr:colOff>45720</xdr:colOff>
      <xdr:row>86</xdr:row>
      <xdr:rowOff>68580</xdr:rowOff>
    </xdr:from>
    <xdr:to>
      <xdr:col>60</xdr:col>
      <xdr:colOff>60960</xdr:colOff>
      <xdr:row>90</xdr:row>
      <xdr:rowOff>60960</xdr:rowOff>
    </xdr:to>
    <xdr:pic>
      <xdr:nvPicPr>
        <xdr:cNvPr id="3514" name="図 32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19600" y="25077420"/>
          <a:ext cx="1676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53340</xdr:colOff>
      <xdr:row>86</xdr:row>
      <xdr:rowOff>68580</xdr:rowOff>
    </xdr:from>
    <xdr:to>
      <xdr:col>63</xdr:col>
      <xdr:colOff>60960</xdr:colOff>
      <xdr:row>90</xdr:row>
      <xdr:rowOff>45720</xdr:rowOff>
    </xdr:to>
    <xdr:pic>
      <xdr:nvPicPr>
        <xdr:cNvPr id="3515" name="図 32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655820" y="25077420"/>
          <a:ext cx="1600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55</xdr:col>
      <xdr:colOff>45720</xdr:colOff>
      <xdr:row>86</xdr:row>
      <xdr:rowOff>68580</xdr:rowOff>
    </xdr:from>
    <xdr:to>
      <xdr:col>57</xdr:col>
      <xdr:colOff>60960</xdr:colOff>
      <xdr:row>90</xdr:row>
      <xdr:rowOff>53340</xdr:rowOff>
    </xdr:to>
    <xdr:pic>
      <xdr:nvPicPr>
        <xdr:cNvPr id="3516" name="図 32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91000" y="25077420"/>
          <a:ext cx="1676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83820</xdr:colOff>
      <xdr:row>98</xdr:row>
      <xdr:rowOff>68580</xdr:rowOff>
    </xdr:from>
    <xdr:to>
      <xdr:col>5</xdr:col>
      <xdr:colOff>38100</xdr:colOff>
      <xdr:row>99</xdr:row>
      <xdr:rowOff>15240</xdr:rowOff>
    </xdr:to>
    <xdr:pic>
      <xdr:nvPicPr>
        <xdr:cNvPr id="3517" name="図 33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2880" y="27218640"/>
          <a:ext cx="19050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99</xdr:row>
      <xdr:rowOff>160020</xdr:rowOff>
    </xdr:from>
    <xdr:to>
      <xdr:col>5</xdr:col>
      <xdr:colOff>53340</xdr:colOff>
      <xdr:row>100</xdr:row>
      <xdr:rowOff>15240</xdr:rowOff>
    </xdr:to>
    <xdr:pic>
      <xdr:nvPicPr>
        <xdr:cNvPr id="3518" name="図 33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2880" y="27576780"/>
          <a:ext cx="20574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45720</xdr:colOff>
          <xdr:row>90</xdr:row>
          <xdr:rowOff>60960</xdr:rowOff>
        </xdr:from>
        <xdr:to>
          <xdr:col>13</xdr:col>
          <xdr:colOff>68580</xdr:colOff>
          <xdr:row>91</xdr:row>
          <xdr:rowOff>7620</xdr:rowOff>
        </xdr:to>
        <xdr:sp macro="" textlink="">
          <xdr:nvSpPr>
            <xdr:cNvPr id="3232" name="Check Box 160" hidden="1">
              <a:extLst>
                <a:ext uri="{63B3BB69-23CF-44E3-9099-C40C66FF867C}">
                  <a14:compatExt spid="_x0000_s3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45720</xdr:colOff>
          <xdr:row>91</xdr:row>
          <xdr:rowOff>0</xdr:rowOff>
        </xdr:from>
        <xdr:to>
          <xdr:col>13</xdr:col>
          <xdr:colOff>68580</xdr:colOff>
          <xdr:row>91</xdr:row>
          <xdr:rowOff>152400</xdr:rowOff>
        </xdr:to>
        <xdr:sp macro="" textlink="">
          <xdr:nvSpPr>
            <xdr:cNvPr id="3233" name="Check Box 161" hidden="1">
              <a:extLst>
                <a:ext uri="{63B3BB69-23CF-44E3-9099-C40C66FF867C}">
                  <a14:compatExt spid="_x0000_s3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93</xdr:row>
          <xdr:rowOff>160020</xdr:rowOff>
        </xdr:from>
        <xdr:to>
          <xdr:col>4</xdr:col>
          <xdr:colOff>0</xdr:colOff>
          <xdr:row>93</xdr:row>
          <xdr:rowOff>312420</xdr:rowOff>
        </xdr:to>
        <xdr:sp macro="" textlink="">
          <xdr:nvSpPr>
            <xdr:cNvPr id="3234" name="Check Box 162" hidden="1">
              <a:extLst>
                <a:ext uri="{63B3BB69-23CF-44E3-9099-C40C66FF867C}">
                  <a14:compatExt spid="_x0000_s3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95</xdr:row>
          <xdr:rowOff>0</xdr:rowOff>
        </xdr:from>
        <xdr:to>
          <xdr:col>4</xdr:col>
          <xdr:colOff>0</xdr:colOff>
          <xdr:row>96</xdr:row>
          <xdr:rowOff>68580</xdr:rowOff>
        </xdr:to>
        <xdr:sp macro="" textlink="">
          <xdr:nvSpPr>
            <xdr:cNvPr id="3235" name="Check Box 163" hidden="1">
              <a:extLst>
                <a:ext uri="{63B3BB69-23CF-44E3-9099-C40C66FF867C}">
                  <a14:compatExt spid="_x0000_s3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97</xdr:row>
          <xdr:rowOff>182880</xdr:rowOff>
        </xdr:from>
        <xdr:to>
          <xdr:col>4</xdr:col>
          <xdr:colOff>0</xdr:colOff>
          <xdr:row>98</xdr:row>
          <xdr:rowOff>144780</xdr:rowOff>
        </xdr:to>
        <xdr:sp macro="" textlink="">
          <xdr:nvSpPr>
            <xdr:cNvPr id="3236" name="Check Box 164" hidden="1">
              <a:extLst>
                <a:ext uri="{63B3BB69-23CF-44E3-9099-C40C66FF867C}">
                  <a14:compatExt spid="_x0000_s3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99</xdr:row>
          <xdr:rowOff>144780</xdr:rowOff>
        </xdr:from>
        <xdr:to>
          <xdr:col>4</xdr:col>
          <xdr:colOff>0</xdr:colOff>
          <xdr:row>99</xdr:row>
          <xdr:rowOff>297180</xdr:rowOff>
        </xdr:to>
        <xdr:sp macro="" textlink="">
          <xdr:nvSpPr>
            <xdr:cNvPr id="3237" name="Check Box 165" hidden="1">
              <a:extLst>
                <a:ext uri="{63B3BB69-23CF-44E3-9099-C40C66FF867C}">
                  <a14:compatExt spid="_x0000_s3237"/>
                </a:ext>
              </a:extLst>
            </xdr:cNvPr>
            <xdr:cNvSpPr/>
          </xdr:nvSpPr>
          <xdr:spPr>
            <a:xfrm>
              <a:off x="0" y="0"/>
              <a:ext cx="0" cy="0"/>
            </a:xfrm>
            <a:prstGeom prst="rect">
              <a:avLst/>
            </a:prstGeom>
          </xdr:spPr>
        </xdr:sp>
        <xdr:clientData/>
      </xdr:twoCellAnchor>
    </mc:Choice>
    <mc:Fallback/>
  </mc:AlternateContent>
  <xdr:twoCellAnchor editAs="oneCell">
    <xdr:from>
      <xdr:col>67</xdr:col>
      <xdr:colOff>22860</xdr:colOff>
      <xdr:row>149</xdr:row>
      <xdr:rowOff>38100</xdr:rowOff>
    </xdr:from>
    <xdr:to>
      <xdr:col>77</xdr:col>
      <xdr:colOff>7620</xdr:colOff>
      <xdr:row>154</xdr:row>
      <xdr:rowOff>22860</xdr:rowOff>
    </xdr:to>
    <xdr:pic>
      <xdr:nvPicPr>
        <xdr:cNvPr id="3519" name="図 34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082540" y="44279820"/>
          <a:ext cx="7467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58</xdr:col>
      <xdr:colOff>53340</xdr:colOff>
      <xdr:row>17</xdr:row>
      <xdr:rowOff>76200</xdr:rowOff>
    </xdr:from>
    <xdr:to>
      <xdr:col>60</xdr:col>
      <xdr:colOff>68580</xdr:colOff>
      <xdr:row>21</xdr:row>
      <xdr:rowOff>68580</xdr:rowOff>
    </xdr:to>
    <xdr:pic>
      <xdr:nvPicPr>
        <xdr:cNvPr id="3520" name="図 10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27220" y="4922520"/>
          <a:ext cx="1676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53340</xdr:colOff>
      <xdr:row>17</xdr:row>
      <xdr:rowOff>83820</xdr:rowOff>
    </xdr:from>
    <xdr:to>
      <xdr:col>63</xdr:col>
      <xdr:colOff>60960</xdr:colOff>
      <xdr:row>21</xdr:row>
      <xdr:rowOff>53340</xdr:rowOff>
    </xdr:to>
    <xdr:pic>
      <xdr:nvPicPr>
        <xdr:cNvPr id="3521" name="図 107"/>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655820" y="4930140"/>
          <a:ext cx="1600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55</xdr:col>
      <xdr:colOff>45720</xdr:colOff>
      <xdr:row>17</xdr:row>
      <xdr:rowOff>76200</xdr:rowOff>
    </xdr:from>
    <xdr:to>
      <xdr:col>57</xdr:col>
      <xdr:colOff>60960</xdr:colOff>
      <xdr:row>21</xdr:row>
      <xdr:rowOff>68580</xdr:rowOff>
    </xdr:to>
    <xdr:pic>
      <xdr:nvPicPr>
        <xdr:cNvPr id="3522" name="図 108"/>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91000" y="4922520"/>
          <a:ext cx="1676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138</xdr:row>
      <xdr:rowOff>0</xdr:rowOff>
    </xdr:from>
    <xdr:to>
      <xdr:col>77</xdr:col>
      <xdr:colOff>68580</xdr:colOff>
      <xdr:row>138</xdr:row>
      <xdr:rowOff>2255520</xdr:rowOff>
    </xdr:to>
    <xdr:pic>
      <xdr:nvPicPr>
        <xdr:cNvPr id="3523" name="図 104"/>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40393620"/>
          <a:ext cx="5890260" cy="2255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61</xdr:col>
          <xdr:colOff>60960</xdr:colOff>
          <xdr:row>34</xdr:row>
          <xdr:rowOff>68580</xdr:rowOff>
        </xdr:from>
        <xdr:to>
          <xdr:col>69</xdr:col>
          <xdr:colOff>38100</xdr:colOff>
          <xdr:row>34</xdr:row>
          <xdr:rowOff>381000</xdr:rowOff>
        </xdr:to>
        <xdr:sp macro="" textlink="">
          <xdr:nvSpPr>
            <xdr:cNvPr id="3240" name="Object 168" hidden="1">
              <a:extLst>
                <a:ext uri="{63B3BB69-23CF-44E3-9099-C40C66FF867C}">
                  <a14:compatExt spid="_x0000_s3240"/>
                </a:ext>
              </a:extLst>
            </xdr:cNvPr>
            <xdr:cNvSpPr/>
          </xdr:nvSpPr>
          <xdr:spPr>
            <a:xfrm>
              <a:off x="0" y="0"/>
              <a:ext cx="0" cy="0"/>
            </a:xfrm>
            <a:prstGeom prst="rect">
              <a:avLst/>
            </a:prstGeom>
          </xdr:spPr>
        </xdr:sp>
        <xdr:clientData/>
      </xdr:twoCellAnchor>
    </mc:Choice>
    <mc:Fallback/>
  </mc:AlternateContent>
  <xdr:twoCellAnchor editAs="oneCell">
    <xdr:from>
      <xdr:col>23</xdr:col>
      <xdr:colOff>60960</xdr:colOff>
      <xdr:row>106</xdr:row>
      <xdr:rowOff>114300</xdr:rowOff>
    </xdr:from>
    <xdr:to>
      <xdr:col>28</xdr:col>
      <xdr:colOff>7620</xdr:colOff>
      <xdr:row>109</xdr:row>
      <xdr:rowOff>38100</xdr:rowOff>
    </xdr:to>
    <xdr:pic>
      <xdr:nvPicPr>
        <xdr:cNvPr id="3524" name="図 1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67840" y="32697420"/>
          <a:ext cx="3276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xdr:colOff>
      <xdr:row>115</xdr:row>
      <xdr:rowOff>15240</xdr:rowOff>
    </xdr:from>
    <xdr:to>
      <xdr:col>7</xdr:col>
      <xdr:colOff>68580</xdr:colOff>
      <xdr:row>118</xdr:row>
      <xdr:rowOff>121920</xdr:rowOff>
    </xdr:to>
    <xdr:pic>
      <xdr:nvPicPr>
        <xdr:cNvPr id="3525" name="図 11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600" y="34175700"/>
          <a:ext cx="32766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xdr:colOff>
      <xdr:row>122</xdr:row>
      <xdr:rowOff>38100</xdr:rowOff>
    </xdr:from>
    <xdr:to>
      <xdr:col>7</xdr:col>
      <xdr:colOff>76200</xdr:colOff>
      <xdr:row>124</xdr:row>
      <xdr:rowOff>175260</xdr:rowOff>
    </xdr:to>
    <xdr:pic>
      <xdr:nvPicPr>
        <xdr:cNvPr id="3526" name="図 11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3840" y="35288220"/>
          <a:ext cx="3200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58</xdr:col>
      <xdr:colOff>45720</xdr:colOff>
      <xdr:row>121</xdr:row>
      <xdr:rowOff>68580</xdr:rowOff>
    </xdr:from>
    <xdr:to>
      <xdr:col>60</xdr:col>
      <xdr:colOff>60960</xdr:colOff>
      <xdr:row>125</xdr:row>
      <xdr:rowOff>60960</xdr:rowOff>
    </xdr:to>
    <xdr:pic>
      <xdr:nvPicPr>
        <xdr:cNvPr id="3527" name="図 11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19600" y="35204400"/>
          <a:ext cx="1676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53340</xdr:colOff>
      <xdr:row>121</xdr:row>
      <xdr:rowOff>68580</xdr:rowOff>
    </xdr:from>
    <xdr:to>
      <xdr:col>63</xdr:col>
      <xdr:colOff>60960</xdr:colOff>
      <xdr:row>125</xdr:row>
      <xdr:rowOff>45720</xdr:rowOff>
    </xdr:to>
    <xdr:pic>
      <xdr:nvPicPr>
        <xdr:cNvPr id="3528" name="図 117"/>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655820" y="35204400"/>
          <a:ext cx="1600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55</xdr:col>
      <xdr:colOff>45720</xdr:colOff>
      <xdr:row>121</xdr:row>
      <xdr:rowOff>68580</xdr:rowOff>
    </xdr:from>
    <xdr:to>
      <xdr:col>57</xdr:col>
      <xdr:colOff>60960</xdr:colOff>
      <xdr:row>125</xdr:row>
      <xdr:rowOff>53340</xdr:rowOff>
    </xdr:to>
    <xdr:pic>
      <xdr:nvPicPr>
        <xdr:cNvPr id="3529" name="図 118"/>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91000" y="35204400"/>
          <a:ext cx="1676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83820</xdr:colOff>
      <xdr:row>133</xdr:row>
      <xdr:rowOff>68580</xdr:rowOff>
    </xdr:from>
    <xdr:to>
      <xdr:col>5</xdr:col>
      <xdr:colOff>38100</xdr:colOff>
      <xdr:row>134</xdr:row>
      <xdr:rowOff>15240</xdr:rowOff>
    </xdr:to>
    <xdr:pic>
      <xdr:nvPicPr>
        <xdr:cNvPr id="3530" name="図 12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2880" y="37345620"/>
          <a:ext cx="19050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134</xdr:row>
      <xdr:rowOff>160020</xdr:rowOff>
    </xdr:from>
    <xdr:to>
      <xdr:col>5</xdr:col>
      <xdr:colOff>53340</xdr:colOff>
      <xdr:row>135</xdr:row>
      <xdr:rowOff>15240</xdr:rowOff>
    </xdr:to>
    <xdr:pic>
      <xdr:nvPicPr>
        <xdr:cNvPr id="3531" name="図 12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2880" y="37703760"/>
          <a:ext cx="20574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30480</xdr:colOff>
          <xdr:row>125</xdr:row>
          <xdr:rowOff>38100</xdr:rowOff>
        </xdr:from>
        <xdr:to>
          <xdr:col>13</xdr:col>
          <xdr:colOff>0</xdr:colOff>
          <xdr:row>126</xdr:row>
          <xdr:rowOff>22860</xdr:rowOff>
        </xdr:to>
        <xdr:sp macro="" textlink="">
          <xdr:nvSpPr>
            <xdr:cNvPr id="3247" name="Check Box 175" hidden="1">
              <a:extLst>
                <a:ext uri="{63B3BB69-23CF-44E3-9099-C40C66FF867C}">
                  <a14:compatExt spid="_x0000_s3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30480</xdr:colOff>
          <xdr:row>125</xdr:row>
          <xdr:rowOff>182880</xdr:rowOff>
        </xdr:from>
        <xdr:to>
          <xdr:col>13</xdr:col>
          <xdr:colOff>0</xdr:colOff>
          <xdr:row>127</xdr:row>
          <xdr:rowOff>0</xdr:rowOff>
        </xdr:to>
        <xdr:sp macro="" textlink="">
          <xdr:nvSpPr>
            <xdr:cNvPr id="3248" name="Check Box 176" hidden="1">
              <a:extLst>
                <a:ext uri="{63B3BB69-23CF-44E3-9099-C40C66FF867C}">
                  <a14:compatExt spid="_x0000_s3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128</xdr:row>
          <xdr:rowOff>121920</xdr:rowOff>
        </xdr:from>
        <xdr:to>
          <xdr:col>3</xdr:col>
          <xdr:colOff>45720</xdr:colOff>
          <xdr:row>128</xdr:row>
          <xdr:rowOff>304800</xdr:rowOff>
        </xdr:to>
        <xdr:sp macro="" textlink="">
          <xdr:nvSpPr>
            <xdr:cNvPr id="3249" name="Check Box 177" hidden="1">
              <a:extLst>
                <a:ext uri="{63B3BB69-23CF-44E3-9099-C40C66FF867C}">
                  <a14:compatExt spid="_x0000_s3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129</xdr:row>
          <xdr:rowOff>121920</xdr:rowOff>
        </xdr:from>
        <xdr:to>
          <xdr:col>3</xdr:col>
          <xdr:colOff>45720</xdr:colOff>
          <xdr:row>131</xdr:row>
          <xdr:rowOff>60960</xdr:rowOff>
        </xdr:to>
        <xdr:sp macro="" textlink="">
          <xdr:nvSpPr>
            <xdr:cNvPr id="3250" name="Check Box 178" hidden="1">
              <a:extLst>
                <a:ext uri="{63B3BB69-23CF-44E3-9099-C40C66FF867C}">
                  <a14:compatExt spid="_x0000_s3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132</xdr:row>
          <xdr:rowOff>144780</xdr:rowOff>
        </xdr:from>
        <xdr:to>
          <xdr:col>3</xdr:col>
          <xdr:colOff>45720</xdr:colOff>
          <xdr:row>133</xdr:row>
          <xdr:rowOff>137160</xdr:rowOff>
        </xdr:to>
        <xdr:sp macro="" textlink="">
          <xdr:nvSpPr>
            <xdr:cNvPr id="3251" name="Check Box 179" hidden="1">
              <a:extLst>
                <a:ext uri="{63B3BB69-23CF-44E3-9099-C40C66FF867C}">
                  <a14:compatExt spid="_x0000_s3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xdr:colOff>
          <xdr:row>134</xdr:row>
          <xdr:rowOff>106680</xdr:rowOff>
        </xdr:from>
        <xdr:to>
          <xdr:col>3</xdr:col>
          <xdr:colOff>45720</xdr:colOff>
          <xdr:row>134</xdr:row>
          <xdr:rowOff>289560</xdr:rowOff>
        </xdr:to>
        <xdr:sp macro="" textlink="">
          <xdr:nvSpPr>
            <xdr:cNvPr id="3252" name="Check Box 180" hidden="1">
              <a:extLst>
                <a:ext uri="{63B3BB69-23CF-44E3-9099-C40C66FF867C}">
                  <a14:compatExt spid="_x0000_s3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60960</xdr:rowOff>
        </xdr:from>
        <xdr:to>
          <xdr:col>69</xdr:col>
          <xdr:colOff>7620</xdr:colOff>
          <xdr:row>69</xdr:row>
          <xdr:rowOff>373380</xdr:rowOff>
        </xdr:to>
        <xdr:sp macro="" textlink="">
          <xdr:nvSpPr>
            <xdr:cNvPr id="3255" name="Object 183" hidden="1">
              <a:extLst>
                <a:ext uri="{63B3BB69-23CF-44E3-9099-C40C66FF867C}">
                  <a14:compatExt spid="_x0000_s3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104</xdr:row>
          <xdr:rowOff>68580</xdr:rowOff>
        </xdr:from>
        <xdr:to>
          <xdr:col>69</xdr:col>
          <xdr:colOff>7620</xdr:colOff>
          <xdr:row>104</xdr:row>
          <xdr:rowOff>381000</xdr:rowOff>
        </xdr:to>
        <xdr:sp macro="" textlink="">
          <xdr:nvSpPr>
            <xdr:cNvPr id="3257" name="Object 185" hidden="1">
              <a:extLst>
                <a:ext uri="{63B3BB69-23CF-44E3-9099-C40C66FF867C}">
                  <a14:compatExt spid="_x0000_s3257"/>
                </a:ext>
              </a:extLst>
            </xdr:cNvPr>
            <xdr:cNvSpPr/>
          </xdr:nvSpPr>
          <xdr:spPr>
            <a:xfrm>
              <a:off x="0" y="0"/>
              <a:ext cx="0" cy="0"/>
            </a:xfrm>
            <a:prstGeom prst="rect">
              <a:avLst/>
            </a:prstGeom>
          </xdr:spPr>
        </xdr:sp>
        <xdr:clientData/>
      </xdr:twoCellAnchor>
    </mc:Choice>
    <mc:Fallback/>
  </mc:AlternateContent>
  <xdr:twoCellAnchor>
    <xdr:from>
      <xdr:col>68</xdr:col>
      <xdr:colOff>81459</xdr:colOff>
      <xdr:row>0</xdr:row>
      <xdr:rowOff>359018</xdr:rowOff>
    </xdr:from>
    <xdr:to>
      <xdr:col>73</xdr:col>
      <xdr:colOff>51289</xdr:colOff>
      <xdr:row>0</xdr:row>
      <xdr:rowOff>545207</xdr:rowOff>
    </xdr:to>
    <xdr:sp macro="" textlink="">
      <xdr:nvSpPr>
        <xdr:cNvPr id="149" name="テキスト ボックス 148"/>
        <xdr:cNvSpPr txBox="1"/>
      </xdr:nvSpPr>
      <xdr:spPr>
        <a:xfrm>
          <a:off x="6008940" y="359018"/>
          <a:ext cx="409445" cy="186189"/>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600" spc="100" baseline="0"/>
            <a:t>１枚目</a:t>
          </a:r>
          <a:endParaRPr kumimoji="1" lang="ja-JP" altLang="en-US" sz="700" spc="100" baseline="0"/>
        </a:p>
      </xdr:txBody>
    </xdr:sp>
    <xdr:clientData/>
  </xdr:twoCellAnchor>
  <xdr:twoCellAnchor>
    <xdr:from>
      <xdr:col>71</xdr:col>
      <xdr:colOff>80596</xdr:colOff>
      <xdr:row>138</xdr:row>
      <xdr:rowOff>534865</xdr:rowOff>
    </xdr:from>
    <xdr:to>
      <xdr:col>76</xdr:col>
      <xdr:colOff>43962</xdr:colOff>
      <xdr:row>138</xdr:row>
      <xdr:rowOff>703384</xdr:rowOff>
    </xdr:to>
    <xdr:sp macro="" textlink="">
      <xdr:nvSpPr>
        <xdr:cNvPr id="150" name="テキスト ボックス 149"/>
        <xdr:cNvSpPr txBox="1"/>
      </xdr:nvSpPr>
      <xdr:spPr>
        <a:xfrm>
          <a:off x="6271846" y="10858500"/>
          <a:ext cx="402981" cy="168519"/>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600" spc="100" baseline="0"/>
            <a:t>５枚目</a:t>
          </a:r>
        </a:p>
      </xdr:txBody>
    </xdr:sp>
    <xdr:clientData/>
  </xdr:twoCellAnchor>
  <xdr:twoCellAnchor>
    <xdr:from>
      <xdr:col>66</xdr:col>
      <xdr:colOff>76199</xdr:colOff>
      <xdr:row>34</xdr:row>
      <xdr:rowOff>353158</xdr:rowOff>
    </xdr:from>
    <xdr:to>
      <xdr:col>72</xdr:col>
      <xdr:colOff>21421</xdr:colOff>
      <xdr:row>34</xdr:row>
      <xdr:rowOff>550984</xdr:rowOff>
    </xdr:to>
    <xdr:sp macro="" textlink="">
      <xdr:nvSpPr>
        <xdr:cNvPr id="151" name="テキスト ボックス 150"/>
        <xdr:cNvSpPr txBox="1"/>
      </xdr:nvSpPr>
      <xdr:spPr>
        <a:xfrm>
          <a:off x="5827834" y="20905177"/>
          <a:ext cx="472760" cy="19782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２枚目</a:t>
          </a:r>
        </a:p>
      </xdr:txBody>
    </xdr:sp>
    <xdr:clientData/>
  </xdr:twoCellAnchor>
  <xdr:twoCellAnchor>
    <xdr:from>
      <xdr:col>66</xdr:col>
      <xdr:colOff>43961</xdr:colOff>
      <xdr:row>69</xdr:row>
      <xdr:rowOff>374699</xdr:rowOff>
    </xdr:from>
    <xdr:to>
      <xdr:col>71</xdr:col>
      <xdr:colOff>77106</xdr:colOff>
      <xdr:row>69</xdr:row>
      <xdr:rowOff>564916</xdr:rowOff>
    </xdr:to>
    <xdr:sp macro="" textlink="">
      <xdr:nvSpPr>
        <xdr:cNvPr id="152" name="テキスト ボックス 151"/>
        <xdr:cNvSpPr txBox="1"/>
      </xdr:nvSpPr>
      <xdr:spPr>
        <a:xfrm>
          <a:off x="5795596" y="31242733"/>
          <a:ext cx="472760" cy="19782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３枚目</a:t>
          </a:r>
        </a:p>
      </xdr:txBody>
    </xdr:sp>
    <xdr:clientData/>
  </xdr:twoCellAnchor>
  <xdr:twoCellAnchor>
    <xdr:from>
      <xdr:col>66</xdr:col>
      <xdr:colOff>82063</xdr:colOff>
      <xdr:row>104</xdr:row>
      <xdr:rowOff>348029</xdr:rowOff>
    </xdr:from>
    <xdr:to>
      <xdr:col>72</xdr:col>
      <xdr:colOff>27285</xdr:colOff>
      <xdr:row>104</xdr:row>
      <xdr:rowOff>545855</xdr:rowOff>
    </xdr:to>
    <xdr:sp macro="" textlink="">
      <xdr:nvSpPr>
        <xdr:cNvPr id="153" name="テキスト ボックス 152"/>
        <xdr:cNvSpPr txBox="1"/>
      </xdr:nvSpPr>
      <xdr:spPr>
        <a:xfrm>
          <a:off x="5833698" y="41547317"/>
          <a:ext cx="472760" cy="19782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４枚目</a:t>
          </a:r>
        </a:p>
      </xdr:txBody>
    </xdr:sp>
    <xdr:clientData/>
  </xdr:twoCellAnchor>
  <xdr:twoCellAnchor>
    <xdr:from>
      <xdr:col>80</xdr:col>
      <xdr:colOff>102576</xdr:colOff>
      <xdr:row>31</xdr:row>
      <xdr:rowOff>182742</xdr:rowOff>
    </xdr:from>
    <xdr:to>
      <xdr:col>80</xdr:col>
      <xdr:colOff>102576</xdr:colOff>
      <xdr:row>33</xdr:row>
      <xdr:rowOff>49563</xdr:rowOff>
    </xdr:to>
    <xdr:cxnSp macro="">
      <xdr:nvCxnSpPr>
        <xdr:cNvPr id="154" name="直線矢印コネクタ 153"/>
        <xdr:cNvCxnSpPr/>
      </xdr:nvCxnSpPr>
      <xdr:spPr>
        <a:xfrm>
          <a:off x="7039017" y="7869977"/>
          <a:ext cx="0" cy="315057"/>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7620</xdr:colOff>
      <xdr:row>12</xdr:row>
      <xdr:rowOff>0</xdr:rowOff>
    </xdr:from>
    <xdr:to>
      <xdr:col>76</xdr:col>
      <xdr:colOff>76200</xdr:colOff>
      <xdr:row>16</xdr:row>
      <xdr:rowOff>76200</xdr:rowOff>
    </xdr:to>
    <xdr:pic>
      <xdr:nvPicPr>
        <xdr:cNvPr id="3538" name="図 14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067300" y="3962400"/>
          <a:ext cx="754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7620</xdr:colOff>
      <xdr:row>45</xdr:row>
      <xdr:rowOff>60960</xdr:rowOff>
    </xdr:from>
    <xdr:to>
      <xdr:col>76</xdr:col>
      <xdr:colOff>76200</xdr:colOff>
      <xdr:row>50</xdr:row>
      <xdr:rowOff>38100</xdr:rowOff>
    </xdr:to>
    <xdr:pic>
      <xdr:nvPicPr>
        <xdr:cNvPr id="3539" name="図 145"/>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067300" y="13975080"/>
          <a:ext cx="75438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15240</xdr:colOff>
      <xdr:row>80</xdr:row>
      <xdr:rowOff>68580</xdr:rowOff>
    </xdr:from>
    <xdr:to>
      <xdr:col>77</xdr:col>
      <xdr:colOff>0</xdr:colOff>
      <xdr:row>85</xdr:row>
      <xdr:rowOff>45720</xdr:rowOff>
    </xdr:to>
    <xdr:pic>
      <xdr:nvPicPr>
        <xdr:cNvPr id="3540" name="図 15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074920" y="24102060"/>
          <a:ext cx="74676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67</xdr:col>
      <xdr:colOff>0</xdr:colOff>
      <xdr:row>115</xdr:row>
      <xdr:rowOff>83820</xdr:rowOff>
    </xdr:from>
    <xdr:to>
      <xdr:col>76</xdr:col>
      <xdr:colOff>68580</xdr:colOff>
      <xdr:row>120</xdr:row>
      <xdr:rowOff>60960</xdr:rowOff>
    </xdr:to>
    <xdr:pic>
      <xdr:nvPicPr>
        <xdr:cNvPr id="3541" name="図 155"/>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059680" y="34244280"/>
          <a:ext cx="75438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68580</xdr:colOff>
      <xdr:row>17</xdr:row>
      <xdr:rowOff>22860</xdr:rowOff>
    </xdr:from>
    <xdr:to>
      <xdr:col>76</xdr:col>
      <xdr:colOff>30480</xdr:colOff>
      <xdr:row>20</xdr:row>
      <xdr:rowOff>160020</xdr:rowOff>
    </xdr:to>
    <xdr:pic>
      <xdr:nvPicPr>
        <xdr:cNvPr id="3542" name="図 146"/>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899660" y="4869180"/>
          <a:ext cx="876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76200</xdr:colOff>
      <xdr:row>51</xdr:row>
      <xdr:rowOff>22860</xdr:rowOff>
    </xdr:from>
    <xdr:to>
      <xdr:col>76</xdr:col>
      <xdr:colOff>38100</xdr:colOff>
      <xdr:row>54</xdr:row>
      <xdr:rowOff>160020</xdr:rowOff>
    </xdr:to>
    <xdr:pic>
      <xdr:nvPicPr>
        <xdr:cNvPr id="3543" name="図 14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907280" y="14912340"/>
          <a:ext cx="876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38100</xdr:colOff>
      <xdr:row>121</xdr:row>
      <xdr:rowOff>22860</xdr:rowOff>
    </xdr:from>
    <xdr:to>
      <xdr:col>76</xdr:col>
      <xdr:colOff>0</xdr:colOff>
      <xdr:row>124</xdr:row>
      <xdr:rowOff>160020</xdr:rowOff>
    </xdr:to>
    <xdr:pic>
      <xdr:nvPicPr>
        <xdr:cNvPr id="3544" name="図 15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869180" y="35158680"/>
          <a:ext cx="876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64</xdr:col>
      <xdr:colOff>60960</xdr:colOff>
      <xdr:row>86</xdr:row>
      <xdr:rowOff>30480</xdr:rowOff>
    </xdr:from>
    <xdr:to>
      <xdr:col>76</xdr:col>
      <xdr:colOff>22860</xdr:colOff>
      <xdr:row>89</xdr:row>
      <xdr:rowOff>175260</xdr:rowOff>
    </xdr:to>
    <xdr:pic>
      <xdr:nvPicPr>
        <xdr:cNvPr id="3545" name="図 15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892040" y="25039320"/>
          <a:ext cx="8763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xdr:row>
      <xdr:rowOff>38100</xdr:rowOff>
    </xdr:from>
    <xdr:to>
      <xdr:col>9</xdr:col>
      <xdr:colOff>60960</xdr:colOff>
      <xdr:row>56</xdr:row>
      <xdr:rowOff>121920</xdr:rowOff>
    </xdr:to>
    <xdr:pic>
      <xdr:nvPicPr>
        <xdr:cNvPr id="3546" name="図 16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0480" y="15361920"/>
          <a:ext cx="6705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xdr:row>
      <xdr:rowOff>38100</xdr:rowOff>
    </xdr:from>
    <xdr:to>
      <xdr:col>9</xdr:col>
      <xdr:colOff>60960</xdr:colOff>
      <xdr:row>91</xdr:row>
      <xdr:rowOff>121920</xdr:rowOff>
    </xdr:to>
    <xdr:pic>
      <xdr:nvPicPr>
        <xdr:cNvPr id="3547" name="図 16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0480" y="25481280"/>
          <a:ext cx="6705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xdr:row>
      <xdr:rowOff>38100</xdr:rowOff>
    </xdr:from>
    <xdr:to>
      <xdr:col>9</xdr:col>
      <xdr:colOff>60960</xdr:colOff>
      <xdr:row>126</xdr:row>
      <xdr:rowOff>121920</xdr:rowOff>
    </xdr:to>
    <xdr:pic>
      <xdr:nvPicPr>
        <xdr:cNvPr id="3548" name="図 167"/>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0480" y="35608260"/>
          <a:ext cx="6705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7620</xdr:colOff>
      <xdr:row>55</xdr:row>
      <xdr:rowOff>38100</xdr:rowOff>
    </xdr:from>
    <xdr:to>
      <xdr:col>77</xdr:col>
      <xdr:colOff>22860</xdr:colOff>
      <xdr:row>57</xdr:row>
      <xdr:rowOff>0</xdr:rowOff>
    </xdr:to>
    <xdr:pic>
      <xdr:nvPicPr>
        <xdr:cNvPr id="3549" name="図 168"/>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76300" y="15361920"/>
          <a:ext cx="49682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7620</xdr:colOff>
      <xdr:row>90</xdr:row>
      <xdr:rowOff>30480</xdr:rowOff>
    </xdr:from>
    <xdr:to>
      <xdr:col>77</xdr:col>
      <xdr:colOff>22860</xdr:colOff>
      <xdr:row>91</xdr:row>
      <xdr:rowOff>152400</xdr:rowOff>
    </xdr:to>
    <xdr:pic>
      <xdr:nvPicPr>
        <xdr:cNvPr id="3550" name="図 169"/>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76300" y="25473660"/>
          <a:ext cx="49682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30480</xdr:colOff>
      <xdr:row>125</xdr:row>
      <xdr:rowOff>30480</xdr:rowOff>
    </xdr:from>
    <xdr:to>
      <xdr:col>77</xdr:col>
      <xdr:colOff>38100</xdr:colOff>
      <xdr:row>126</xdr:row>
      <xdr:rowOff>152400</xdr:rowOff>
    </xdr:to>
    <xdr:pic>
      <xdr:nvPicPr>
        <xdr:cNvPr id="3551" name="図 170"/>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9160" y="35600640"/>
          <a:ext cx="496062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58</xdr:row>
      <xdr:rowOff>0</xdr:rowOff>
    </xdr:from>
    <xdr:to>
      <xdr:col>39</xdr:col>
      <xdr:colOff>0</xdr:colOff>
      <xdr:row>58</xdr:row>
      <xdr:rowOff>182880</xdr:rowOff>
    </xdr:to>
    <xdr:pic>
      <xdr:nvPicPr>
        <xdr:cNvPr id="3552" name="図 17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82880" y="16032480"/>
          <a:ext cx="2743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93</xdr:row>
      <xdr:rowOff>0</xdr:rowOff>
    </xdr:from>
    <xdr:to>
      <xdr:col>39</xdr:col>
      <xdr:colOff>0</xdr:colOff>
      <xdr:row>93</xdr:row>
      <xdr:rowOff>182880</xdr:rowOff>
    </xdr:to>
    <xdr:pic>
      <xdr:nvPicPr>
        <xdr:cNvPr id="3553" name="図 175"/>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82880" y="26151840"/>
          <a:ext cx="2743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128</xdr:row>
      <xdr:rowOff>0</xdr:rowOff>
    </xdr:from>
    <xdr:to>
      <xdr:col>39</xdr:col>
      <xdr:colOff>0</xdr:colOff>
      <xdr:row>128</xdr:row>
      <xdr:rowOff>182880</xdr:rowOff>
    </xdr:to>
    <xdr:pic>
      <xdr:nvPicPr>
        <xdr:cNvPr id="3554" name="図 176"/>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82880" y="36278820"/>
          <a:ext cx="27432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59</xdr:row>
      <xdr:rowOff>0</xdr:rowOff>
    </xdr:from>
    <xdr:to>
      <xdr:col>24</xdr:col>
      <xdr:colOff>68580</xdr:colOff>
      <xdr:row>61</xdr:row>
      <xdr:rowOff>76200</xdr:rowOff>
    </xdr:to>
    <xdr:pic>
      <xdr:nvPicPr>
        <xdr:cNvPr id="3555" name="図 177"/>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82880" y="16398240"/>
          <a:ext cx="166878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94</xdr:row>
      <xdr:rowOff>0</xdr:rowOff>
    </xdr:from>
    <xdr:to>
      <xdr:col>24</xdr:col>
      <xdr:colOff>68580</xdr:colOff>
      <xdr:row>96</xdr:row>
      <xdr:rowOff>76200</xdr:rowOff>
    </xdr:to>
    <xdr:pic>
      <xdr:nvPicPr>
        <xdr:cNvPr id="3556" name="図 178"/>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82880" y="26517600"/>
          <a:ext cx="166878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129</xdr:row>
      <xdr:rowOff>0</xdr:rowOff>
    </xdr:from>
    <xdr:to>
      <xdr:col>24</xdr:col>
      <xdr:colOff>68580</xdr:colOff>
      <xdr:row>131</xdr:row>
      <xdr:rowOff>76200</xdr:rowOff>
    </xdr:to>
    <xdr:pic>
      <xdr:nvPicPr>
        <xdr:cNvPr id="3557" name="図 179"/>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82880" y="36644580"/>
          <a:ext cx="166878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62</xdr:row>
      <xdr:rowOff>0</xdr:rowOff>
    </xdr:from>
    <xdr:to>
      <xdr:col>24</xdr:col>
      <xdr:colOff>68580</xdr:colOff>
      <xdr:row>63</xdr:row>
      <xdr:rowOff>137160</xdr:rowOff>
    </xdr:to>
    <xdr:pic>
      <xdr:nvPicPr>
        <xdr:cNvPr id="3558" name="図 180"/>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82880" y="16840200"/>
          <a:ext cx="166878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97</xdr:row>
      <xdr:rowOff>0</xdr:rowOff>
    </xdr:from>
    <xdr:to>
      <xdr:col>24</xdr:col>
      <xdr:colOff>68580</xdr:colOff>
      <xdr:row>98</xdr:row>
      <xdr:rowOff>137160</xdr:rowOff>
    </xdr:to>
    <xdr:pic>
      <xdr:nvPicPr>
        <xdr:cNvPr id="3559" name="図 181"/>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82880" y="26959560"/>
          <a:ext cx="166878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132</xdr:row>
      <xdr:rowOff>0</xdr:rowOff>
    </xdr:from>
    <xdr:to>
      <xdr:col>24</xdr:col>
      <xdr:colOff>68580</xdr:colOff>
      <xdr:row>133</xdr:row>
      <xdr:rowOff>137160</xdr:rowOff>
    </xdr:to>
    <xdr:pic>
      <xdr:nvPicPr>
        <xdr:cNvPr id="3560" name="図 182"/>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82880" y="37086540"/>
          <a:ext cx="166878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64</xdr:row>
      <xdr:rowOff>0</xdr:rowOff>
    </xdr:from>
    <xdr:to>
      <xdr:col>46</xdr:col>
      <xdr:colOff>22860</xdr:colOff>
      <xdr:row>64</xdr:row>
      <xdr:rowOff>327660</xdr:rowOff>
    </xdr:to>
    <xdr:pic>
      <xdr:nvPicPr>
        <xdr:cNvPr id="3561" name="図 183"/>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82880" y="17297400"/>
          <a:ext cx="329946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xdr:row>
      <xdr:rowOff>0</xdr:rowOff>
    </xdr:from>
    <xdr:to>
      <xdr:col>46</xdr:col>
      <xdr:colOff>22860</xdr:colOff>
      <xdr:row>99</xdr:row>
      <xdr:rowOff>327660</xdr:rowOff>
    </xdr:to>
    <xdr:pic>
      <xdr:nvPicPr>
        <xdr:cNvPr id="3562" name="図 184"/>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82880" y="27416760"/>
          <a:ext cx="329946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134</xdr:row>
      <xdr:rowOff>0</xdr:rowOff>
    </xdr:from>
    <xdr:to>
      <xdr:col>46</xdr:col>
      <xdr:colOff>22860</xdr:colOff>
      <xdr:row>134</xdr:row>
      <xdr:rowOff>327660</xdr:rowOff>
    </xdr:to>
    <xdr:pic>
      <xdr:nvPicPr>
        <xdr:cNvPr id="3563" name="図 185"/>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82880" y="37543740"/>
          <a:ext cx="329946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0</xdr:colOff>
      <xdr:row>58</xdr:row>
      <xdr:rowOff>45720</xdr:rowOff>
    </xdr:from>
    <xdr:to>
      <xdr:col>77</xdr:col>
      <xdr:colOff>22860</xdr:colOff>
      <xdr:row>61</xdr:row>
      <xdr:rowOff>190500</xdr:rowOff>
    </xdr:to>
    <xdr:pic>
      <xdr:nvPicPr>
        <xdr:cNvPr id="3564" name="図 189"/>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450080" y="16078200"/>
          <a:ext cx="13944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0</xdr:colOff>
      <xdr:row>93</xdr:row>
      <xdr:rowOff>38100</xdr:rowOff>
    </xdr:from>
    <xdr:to>
      <xdr:col>77</xdr:col>
      <xdr:colOff>22860</xdr:colOff>
      <xdr:row>96</xdr:row>
      <xdr:rowOff>182880</xdr:rowOff>
    </xdr:to>
    <xdr:pic>
      <xdr:nvPicPr>
        <xdr:cNvPr id="3565" name="図 190"/>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4450080" y="26189940"/>
          <a:ext cx="13944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7620</xdr:colOff>
      <xdr:row>128</xdr:row>
      <xdr:rowOff>38100</xdr:rowOff>
    </xdr:from>
    <xdr:to>
      <xdr:col>77</xdr:col>
      <xdr:colOff>30480</xdr:colOff>
      <xdr:row>131</xdr:row>
      <xdr:rowOff>182880</xdr:rowOff>
    </xdr:to>
    <xdr:pic>
      <xdr:nvPicPr>
        <xdr:cNvPr id="3566" name="図 191"/>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457700" y="36316920"/>
          <a:ext cx="13944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22860</xdr:colOff>
      <xdr:row>62</xdr:row>
      <xdr:rowOff>68580</xdr:rowOff>
    </xdr:from>
    <xdr:to>
      <xdr:col>76</xdr:col>
      <xdr:colOff>38100</xdr:colOff>
      <xdr:row>63</xdr:row>
      <xdr:rowOff>198120</xdr:rowOff>
    </xdr:to>
    <xdr:pic>
      <xdr:nvPicPr>
        <xdr:cNvPr id="3567" name="図 193"/>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472940" y="16908780"/>
          <a:ext cx="13106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30480</xdr:colOff>
      <xdr:row>97</xdr:row>
      <xdr:rowOff>68580</xdr:rowOff>
    </xdr:from>
    <xdr:to>
      <xdr:col>76</xdr:col>
      <xdr:colOff>45720</xdr:colOff>
      <xdr:row>98</xdr:row>
      <xdr:rowOff>198120</xdr:rowOff>
    </xdr:to>
    <xdr:pic>
      <xdr:nvPicPr>
        <xdr:cNvPr id="3568" name="図 197"/>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480560" y="27028140"/>
          <a:ext cx="13106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30480</xdr:colOff>
      <xdr:row>132</xdr:row>
      <xdr:rowOff>60960</xdr:rowOff>
    </xdr:from>
    <xdr:to>
      <xdr:col>76</xdr:col>
      <xdr:colOff>45720</xdr:colOff>
      <xdr:row>133</xdr:row>
      <xdr:rowOff>190500</xdr:rowOff>
    </xdr:to>
    <xdr:pic>
      <xdr:nvPicPr>
        <xdr:cNvPr id="3569" name="図 198"/>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480560" y="37147500"/>
          <a:ext cx="13106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7620</xdr:colOff>
      <xdr:row>64</xdr:row>
      <xdr:rowOff>30480</xdr:rowOff>
    </xdr:from>
    <xdr:to>
      <xdr:col>76</xdr:col>
      <xdr:colOff>60960</xdr:colOff>
      <xdr:row>65</xdr:row>
      <xdr:rowOff>0</xdr:rowOff>
    </xdr:to>
    <xdr:pic>
      <xdr:nvPicPr>
        <xdr:cNvPr id="3570" name="図 199"/>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4457700" y="17327880"/>
          <a:ext cx="13487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7620</xdr:colOff>
      <xdr:row>99</xdr:row>
      <xdr:rowOff>22860</xdr:rowOff>
    </xdr:from>
    <xdr:to>
      <xdr:col>76</xdr:col>
      <xdr:colOff>60960</xdr:colOff>
      <xdr:row>99</xdr:row>
      <xdr:rowOff>342900</xdr:rowOff>
    </xdr:to>
    <xdr:pic>
      <xdr:nvPicPr>
        <xdr:cNvPr id="3571" name="図 200"/>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457700" y="27439620"/>
          <a:ext cx="13487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59</xdr:col>
      <xdr:colOff>0</xdr:colOff>
      <xdr:row>134</xdr:row>
      <xdr:rowOff>22860</xdr:rowOff>
    </xdr:from>
    <xdr:to>
      <xdr:col>76</xdr:col>
      <xdr:colOff>45720</xdr:colOff>
      <xdr:row>134</xdr:row>
      <xdr:rowOff>342900</xdr:rowOff>
    </xdr:to>
    <xdr:pic>
      <xdr:nvPicPr>
        <xdr:cNvPr id="3572" name="図 201"/>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450080" y="37566600"/>
          <a:ext cx="134112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60960</xdr:colOff>
      <xdr:row>71</xdr:row>
      <xdr:rowOff>114300</xdr:rowOff>
    </xdr:from>
    <xdr:to>
      <xdr:col>28</xdr:col>
      <xdr:colOff>7620</xdr:colOff>
      <xdr:row>74</xdr:row>
      <xdr:rowOff>38100</xdr:rowOff>
    </xdr:to>
    <xdr:pic>
      <xdr:nvPicPr>
        <xdr:cNvPr id="3573" name="図 15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67840" y="22570440"/>
          <a:ext cx="3276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60960</xdr:colOff>
      <xdr:row>106</xdr:row>
      <xdr:rowOff>114300</xdr:rowOff>
    </xdr:from>
    <xdr:to>
      <xdr:col>28</xdr:col>
      <xdr:colOff>7620</xdr:colOff>
      <xdr:row>109</xdr:row>
      <xdr:rowOff>38100</xdr:rowOff>
    </xdr:to>
    <xdr:pic>
      <xdr:nvPicPr>
        <xdr:cNvPr id="3574" name="図 24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67840" y="32697420"/>
          <a:ext cx="3276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52</xdr:col>
      <xdr:colOff>7327</xdr:colOff>
      <xdr:row>107</xdr:row>
      <xdr:rowOff>0</xdr:rowOff>
    </xdr:from>
    <xdr:to>
      <xdr:col>55</xdr:col>
      <xdr:colOff>73269</xdr:colOff>
      <xdr:row>109</xdr:row>
      <xdr:rowOff>164122</xdr:rowOff>
    </xdr:to>
    <xdr:sp macro="" textlink="">
      <xdr:nvSpPr>
        <xdr:cNvPr id="245" name="円/楕円 244"/>
        <xdr:cNvSpPr/>
      </xdr:nvSpPr>
      <xdr:spPr>
        <a:xfrm>
          <a:off x="4417402" y="12792075"/>
          <a:ext cx="323117" cy="335572"/>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7620</xdr:colOff>
      <xdr:row>23</xdr:row>
      <xdr:rowOff>76200</xdr:rowOff>
    </xdr:from>
    <xdr:to>
      <xdr:col>77</xdr:col>
      <xdr:colOff>22860</xdr:colOff>
      <xdr:row>23</xdr:row>
      <xdr:rowOff>297180</xdr:rowOff>
    </xdr:to>
    <xdr:pic>
      <xdr:nvPicPr>
        <xdr:cNvPr id="3576" name="図 143"/>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 y="5715000"/>
          <a:ext cx="583692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57</xdr:row>
      <xdr:rowOff>76200</xdr:rowOff>
    </xdr:from>
    <xdr:to>
      <xdr:col>77</xdr:col>
      <xdr:colOff>45720</xdr:colOff>
      <xdr:row>57</xdr:row>
      <xdr:rowOff>297180</xdr:rowOff>
    </xdr:to>
    <xdr:pic>
      <xdr:nvPicPr>
        <xdr:cNvPr id="3577" name="図 2"/>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30480" y="15758160"/>
          <a:ext cx="583692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92</xdr:row>
      <xdr:rowOff>53340</xdr:rowOff>
    </xdr:from>
    <xdr:to>
      <xdr:col>77</xdr:col>
      <xdr:colOff>45720</xdr:colOff>
      <xdr:row>92</xdr:row>
      <xdr:rowOff>274320</xdr:rowOff>
    </xdr:to>
    <xdr:pic>
      <xdr:nvPicPr>
        <xdr:cNvPr id="3578" name="図 3"/>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30480" y="25854660"/>
          <a:ext cx="583692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127</xdr:row>
      <xdr:rowOff>76200</xdr:rowOff>
    </xdr:from>
    <xdr:to>
      <xdr:col>77</xdr:col>
      <xdr:colOff>45720</xdr:colOff>
      <xdr:row>127</xdr:row>
      <xdr:rowOff>297180</xdr:rowOff>
    </xdr:to>
    <xdr:pic>
      <xdr:nvPicPr>
        <xdr:cNvPr id="3579" name="図 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30480" y="36004500"/>
          <a:ext cx="583692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61</xdr:col>
          <xdr:colOff>68580</xdr:colOff>
          <xdr:row>0</xdr:row>
          <xdr:rowOff>68580</xdr:rowOff>
        </xdr:from>
        <xdr:to>
          <xdr:col>69</xdr:col>
          <xdr:colOff>0</xdr:colOff>
          <xdr:row>0</xdr:row>
          <xdr:rowOff>381000</xdr:rowOff>
        </xdr:to>
        <xdr:sp macro="" textlink="">
          <xdr:nvSpPr>
            <xdr:cNvPr id="3261" name="Object 189" hidden="1">
              <a:extLst>
                <a:ext uri="{63B3BB69-23CF-44E3-9099-C40C66FF867C}">
                  <a14:compatExt spid="_x0000_s3261"/>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31</xdr:row>
      <xdr:rowOff>76200</xdr:rowOff>
    </xdr:from>
    <xdr:to>
      <xdr:col>77</xdr:col>
      <xdr:colOff>30480</xdr:colOff>
      <xdr:row>33</xdr:row>
      <xdr:rowOff>1821180</xdr:rowOff>
    </xdr:to>
    <xdr:pic>
      <xdr:nvPicPr>
        <xdr:cNvPr id="3580" name="図 207"/>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7680960"/>
          <a:ext cx="5852160" cy="2186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65</xdr:row>
      <xdr:rowOff>53340</xdr:rowOff>
    </xdr:from>
    <xdr:to>
      <xdr:col>77</xdr:col>
      <xdr:colOff>53340</xdr:colOff>
      <xdr:row>67</xdr:row>
      <xdr:rowOff>1821180</xdr:rowOff>
    </xdr:to>
    <xdr:pic>
      <xdr:nvPicPr>
        <xdr:cNvPr id="3581" name="図 211"/>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20" y="17701260"/>
          <a:ext cx="5867400"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100</xdr:row>
      <xdr:rowOff>22860</xdr:rowOff>
    </xdr:from>
    <xdr:to>
      <xdr:col>77</xdr:col>
      <xdr:colOff>30480</xdr:colOff>
      <xdr:row>103</xdr:row>
      <xdr:rowOff>22860</xdr:rowOff>
    </xdr:to>
    <xdr:pic>
      <xdr:nvPicPr>
        <xdr:cNvPr id="3582" name="図 212"/>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30480" y="27790140"/>
          <a:ext cx="582168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135</xdr:row>
      <xdr:rowOff>76200</xdr:rowOff>
    </xdr:from>
    <xdr:to>
      <xdr:col>77</xdr:col>
      <xdr:colOff>45720</xdr:colOff>
      <xdr:row>137</xdr:row>
      <xdr:rowOff>1859280</xdr:rowOff>
    </xdr:to>
    <xdr:pic>
      <xdr:nvPicPr>
        <xdr:cNvPr id="3583" name="図 214"/>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0480" y="37970460"/>
          <a:ext cx="5836920" cy="222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164</xdr:row>
      <xdr:rowOff>45720</xdr:rowOff>
    </xdr:from>
    <xdr:to>
      <xdr:col>78</xdr:col>
      <xdr:colOff>0</xdr:colOff>
      <xdr:row>184</xdr:row>
      <xdr:rowOff>99060</xdr:rowOff>
    </xdr:to>
    <xdr:pic>
      <xdr:nvPicPr>
        <xdr:cNvPr id="3584" name="図 135"/>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0960" y="46535340"/>
          <a:ext cx="5836920" cy="3406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159</xdr:row>
      <xdr:rowOff>7620</xdr:rowOff>
    </xdr:from>
    <xdr:to>
      <xdr:col>77</xdr:col>
      <xdr:colOff>22860</xdr:colOff>
      <xdr:row>161</xdr:row>
      <xdr:rowOff>121920</xdr:rowOff>
    </xdr:to>
    <xdr:pic>
      <xdr:nvPicPr>
        <xdr:cNvPr id="3585" name="図 136"/>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22860" y="45659040"/>
          <a:ext cx="58216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57</xdr:col>
      <xdr:colOff>0</xdr:colOff>
      <xdr:row>140</xdr:row>
      <xdr:rowOff>182880</xdr:rowOff>
    </xdr:from>
    <xdr:to>
      <xdr:col>77</xdr:col>
      <xdr:colOff>53340</xdr:colOff>
      <xdr:row>143</xdr:row>
      <xdr:rowOff>99060</xdr:rowOff>
    </xdr:to>
    <xdr:pic>
      <xdr:nvPicPr>
        <xdr:cNvPr id="3586" name="図 137"/>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4297680" y="42847260"/>
          <a:ext cx="157734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xdr:colOff>
      <xdr:row>0</xdr:row>
      <xdr:rowOff>137160</xdr:rowOff>
    </xdr:from>
    <xdr:to>
      <xdr:col>9</xdr:col>
      <xdr:colOff>601980</xdr:colOff>
      <xdr:row>58</xdr:row>
      <xdr:rowOff>137160</xdr:rowOff>
    </xdr:to>
    <xdr:pic>
      <xdr:nvPicPr>
        <xdr:cNvPr id="411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37160"/>
          <a:ext cx="6080760" cy="972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224118</xdr:colOff>
      <xdr:row>7</xdr:row>
      <xdr:rowOff>100853</xdr:rowOff>
    </xdr:from>
    <xdr:to>
      <xdr:col>9</xdr:col>
      <xdr:colOff>280146</xdr:colOff>
      <xdr:row>10</xdr:row>
      <xdr:rowOff>142877</xdr:rowOff>
    </xdr:to>
    <xdr:sp macro="" textlink="">
      <xdr:nvSpPr>
        <xdr:cNvPr id="5" name="角丸四角形 4"/>
        <xdr:cNvSpPr/>
      </xdr:nvSpPr>
      <xdr:spPr>
        <a:xfrm>
          <a:off x="224118" y="1277471"/>
          <a:ext cx="6208057" cy="546288"/>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数字に○印を付ける項目は、プルダウンから○付の番号を選んでください。</a:t>
          </a:r>
          <a:endParaRPr kumimoji="1" lang="en-US" altLang="ja-JP" sz="1200" b="1">
            <a:solidFill>
              <a:sysClr val="windowText" lastClr="000000"/>
            </a:solidFill>
          </a:endParaRPr>
        </a:p>
        <a:p>
          <a:pPr algn="l"/>
          <a:r>
            <a:rPr kumimoji="1" lang="ja-JP" altLang="en-US" sz="1200" b="1">
              <a:solidFill>
                <a:sysClr val="windowText" lastClr="000000"/>
              </a:solidFill>
            </a:rPr>
            <a:t>（５枚目は手書きとなりますので、数字を○で囲んでください。）</a:t>
          </a:r>
          <a:endParaRPr kumimoji="1" lang="en-US" altLang="ja-JP" sz="1200" b="1">
            <a:solidFill>
              <a:sysClr val="windowText" lastClr="000000"/>
            </a:solidFill>
          </a:endParaRPr>
        </a:p>
      </xdr:txBody>
    </xdr:sp>
    <xdr:clientData/>
  </xdr:twoCellAnchor>
  <xdr:twoCellAnchor>
    <xdr:from>
      <xdr:col>0</xdr:col>
      <xdr:colOff>246529</xdr:colOff>
      <xdr:row>0</xdr:row>
      <xdr:rowOff>33618</xdr:rowOff>
    </xdr:from>
    <xdr:to>
      <xdr:col>9</xdr:col>
      <xdr:colOff>280147</xdr:colOff>
      <xdr:row>7</xdr:row>
      <xdr:rowOff>22411</xdr:rowOff>
    </xdr:to>
    <xdr:sp macro="" textlink="">
      <xdr:nvSpPr>
        <xdr:cNvPr id="6" name="角丸四角形 5"/>
        <xdr:cNvSpPr/>
      </xdr:nvSpPr>
      <xdr:spPr>
        <a:xfrm>
          <a:off x="246529" y="33618"/>
          <a:ext cx="6185647" cy="1165411"/>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ja-JP" sz="1400" b="1" i="0" baseline="0">
              <a:solidFill>
                <a:schemeClr val="tx1"/>
              </a:solidFill>
              <a:effectLst/>
              <a:latin typeface="+mn-lt"/>
              <a:ea typeface="+mn-ea"/>
              <a:cs typeface="+mn-cs"/>
            </a:rPr>
            <a:t>２枚目</a:t>
          </a:r>
          <a:r>
            <a:rPr lang="ja-JP" altLang="en-US" sz="1400" b="1" i="0" baseline="0">
              <a:solidFill>
                <a:schemeClr val="tx1"/>
              </a:solidFill>
              <a:effectLst/>
              <a:latin typeface="+mn-lt"/>
              <a:ea typeface="+mn-ea"/>
              <a:cs typeface="+mn-cs"/>
            </a:rPr>
            <a:t>から４枚目まで</a:t>
          </a:r>
          <a:r>
            <a:rPr lang="ja-JP" altLang="ja-JP" sz="1400" b="1" i="0" baseline="0">
              <a:solidFill>
                <a:schemeClr val="tx1"/>
              </a:solidFill>
              <a:effectLst/>
              <a:latin typeface="+mn-lt"/>
              <a:ea typeface="+mn-ea"/>
              <a:cs typeface="+mn-cs"/>
            </a:rPr>
            <a:t>は１枚目の記入内容が</a:t>
          </a:r>
          <a:r>
            <a:rPr lang="ja-JP" altLang="en-US" sz="1400" b="1" i="0" baseline="0">
              <a:solidFill>
                <a:schemeClr val="tx1"/>
              </a:solidFill>
              <a:effectLst/>
              <a:latin typeface="+mn-lt"/>
              <a:ea typeface="+mn-ea"/>
              <a:cs typeface="+mn-cs"/>
            </a:rPr>
            <a:t>転記</a:t>
          </a:r>
          <a:r>
            <a:rPr lang="ja-JP" altLang="ja-JP" sz="1400" b="1" i="0" baseline="0">
              <a:solidFill>
                <a:schemeClr val="tx1"/>
              </a:solidFill>
              <a:effectLst/>
              <a:latin typeface="+mn-lt"/>
              <a:ea typeface="+mn-ea"/>
              <a:cs typeface="+mn-cs"/>
            </a:rPr>
            <a:t>されますので</a:t>
          </a:r>
          <a:r>
            <a:rPr lang="ja-JP" altLang="en-US" sz="1400" b="1" i="0" baseline="0">
              <a:solidFill>
                <a:schemeClr val="tx1"/>
              </a:solidFill>
              <a:effectLst/>
              <a:latin typeface="+mn-lt"/>
              <a:ea typeface="+mn-ea"/>
              <a:cs typeface="+mn-cs"/>
            </a:rPr>
            <a:t>入力</a:t>
          </a:r>
          <a:r>
            <a:rPr lang="ja-JP" altLang="ja-JP" sz="1400" b="1" i="0" baseline="0">
              <a:solidFill>
                <a:schemeClr val="tx1"/>
              </a:solidFill>
              <a:effectLst/>
              <a:latin typeface="+mn-lt"/>
              <a:ea typeface="+mn-ea"/>
              <a:cs typeface="+mn-cs"/>
            </a:rPr>
            <a:t>の必要はありません。</a:t>
          </a:r>
          <a:endParaRPr lang="en-US" altLang="ja-JP" sz="1400" b="1" i="0" baseline="0">
            <a:solidFill>
              <a:schemeClr val="tx1"/>
            </a:solidFill>
            <a:effectLst/>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effectLst/>
              <a:latin typeface="+mn-lt"/>
              <a:ea typeface="+mn-ea"/>
              <a:cs typeface="+mn-cs"/>
            </a:rPr>
            <a:t>５枚目の預金口座振替依頼書のみはすべてお客様の自署（手書き）でご記入ください。</a:t>
          </a:r>
          <a:endParaRPr lang="ja-JP" altLang="ja-JP" sz="1400" b="1">
            <a:solidFill>
              <a:schemeClr val="tx1"/>
            </a:solidFill>
            <a:effectLst/>
          </a:endParaRPr>
        </a:p>
        <a:p>
          <a:pPr algn="l"/>
          <a:endParaRPr kumimoji="1" lang="ja-JP" altLang="en-US" sz="1400" b="1">
            <a:solidFill>
              <a:schemeClr val="tx1"/>
            </a:solidFill>
          </a:endParaRPr>
        </a:p>
      </xdr:txBody>
    </xdr:sp>
    <xdr:clientData/>
  </xdr:twoCellAnchor>
  <xdr:twoCellAnchor>
    <xdr:from>
      <xdr:col>1</xdr:col>
      <xdr:colOff>156882</xdr:colOff>
      <xdr:row>10</xdr:row>
      <xdr:rowOff>142877</xdr:rowOff>
    </xdr:from>
    <xdr:to>
      <xdr:col>4</xdr:col>
      <xdr:colOff>593912</xdr:colOff>
      <xdr:row>23</xdr:row>
      <xdr:rowOff>22412</xdr:rowOff>
    </xdr:to>
    <xdr:cxnSp macro="">
      <xdr:nvCxnSpPr>
        <xdr:cNvPr id="7" name="直線コネクタ 6"/>
        <xdr:cNvCxnSpPr>
          <a:stCxn id="5" idx="2"/>
        </xdr:cNvCxnSpPr>
      </xdr:nvCxnSpPr>
      <xdr:spPr>
        <a:xfrm flipH="1">
          <a:off x="840441" y="1823759"/>
          <a:ext cx="2487706" cy="20646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593912</xdr:colOff>
      <xdr:row>10</xdr:row>
      <xdr:rowOff>142877</xdr:rowOff>
    </xdr:from>
    <xdr:to>
      <xdr:col>7</xdr:col>
      <xdr:colOff>224117</xdr:colOff>
      <xdr:row>15</xdr:row>
      <xdr:rowOff>123264</xdr:rowOff>
    </xdr:to>
    <xdr:cxnSp macro="">
      <xdr:nvCxnSpPr>
        <xdr:cNvPr id="9" name="直線コネクタ 8"/>
        <xdr:cNvCxnSpPr>
          <a:stCxn id="5" idx="2"/>
        </xdr:cNvCxnSpPr>
      </xdr:nvCxnSpPr>
      <xdr:spPr>
        <a:xfrm>
          <a:off x="3328147" y="1823759"/>
          <a:ext cx="1680882" cy="8208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448235</xdr:colOff>
      <xdr:row>11</xdr:row>
      <xdr:rowOff>0</xdr:rowOff>
    </xdr:from>
    <xdr:to>
      <xdr:col>4</xdr:col>
      <xdr:colOff>627530</xdr:colOff>
      <xdr:row>27</xdr:row>
      <xdr:rowOff>156883</xdr:rowOff>
    </xdr:to>
    <xdr:cxnSp macro="">
      <xdr:nvCxnSpPr>
        <xdr:cNvPr id="11" name="直線コネクタ 10"/>
        <xdr:cNvCxnSpPr/>
      </xdr:nvCxnSpPr>
      <xdr:spPr>
        <a:xfrm flipH="1">
          <a:off x="1131794" y="1848971"/>
          <a:ext cx="2229971" cy="28462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593912</xdr:colOff>
      <xdr:row>10</xdr:row>
      <xdr:rowOff>142877</xdr:rowOff>
    </xdr:from>
    <xdr:to>
      <xdr:col>9</xdr:col>
      <xdr:colOff>280147</xdr:colOff>
      <xdr:row>15</xdr:row>
      <xdr:rowOff>123264</xdr:rowOff>
    </xdr:to>
    <xdr:cxnSp macro="">
      <xdr:nvCxnSpPr>
        <xdr:cNvPr id="13" name="直線コネクタ 12"/>
        <xdr:cNvCxnSpPr>
          <a:stCxn id="5" idx="2"/>
        </xdr:cNvCxnSpPr>
      </xdr:nvCxnSpPr>
      <xdr:spPr>
        <a:xfrm>
          <a:off x="3328147" y="1823759"/>
          <a:ext cx="3104029" cy="8208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22860</xdr:colOff>
      <xdr:row>2</xdr:row>
      <xdr:rowOff>114300</xdr:rowOff>
    </xdr:from>
    <xdr:to>
      <xdr:col>27</xdr:col>
      <xdr:colOff>0</xdr:colOff>
      <xdr:row>5</xdr:row>
      <xdr:rowOff>76200</xdr:rowOff>
    </xdr:to>
    <xdr:pic>
      <xdr:nvPicPr>
        <xdr:cNvPr id="5365"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2750820"/>
          <a:ext cx="28194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xdr:colOff>
      <xdr:row>15</xdr:row>
      <xdr:rowOff>15240</xdr:rowOff>
    </xdr:from>
    <xdr:to>
      <xdr:col>7</xdr:col>
      <xdr:colOff>53340</xdr:colOff>
      <xdr:row>18</xdr:row>
      <xdr:rowOff>144780</xdr:rowOff>
    </xdr:to>
    <xdr:pic>
      <xdr:nvPicPr>
        <xdr:cNvPr id="5366"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660" y="5280660"/>
          <a:ext cx="312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xdr:colOff>
      <xdr:row>22</xdr:row>
      <xdr:rowOff>30480</xdr:rowOff>
    </xdr:from>
    <xdr:to>
      <xdr:col>7</xdr:col>
      <xdr:colOff>53340</xdr:colOff>
      <xdr:row>25</xdr:row>
      <xdr:rowOff>7620</xdr:rowOff>
    </xdr:to>
    <xdr:pic>
      <xdr:nvPicPr>
        <xdr:cNvPr id="536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660" y="6408420"/>
          <a:ext cx="31242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45720</xdr:colOff>
      <xdr:row>21</xdr:row>
      <xdr:rowOff>68580</xdr:rowOff>
    </xdr:from>
    <xdr:to>
      <xdr:col>56</xdr:col>
      <xdr:colOff>60960</xdr:colOff>
      <xdr:row>25</xdr:row>
      <xdr:rowOff>60960</xdr:rowOff>
    </xdr:to>
    <xdr:pic>
      <xdr:nvPicPr>
        <xdr:cNvPr id="5368" name="図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13860" y="6309360"/>
          <a:ext cx="1676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21</xdr:row>
      <xdr:rowOff>68580</xdr:rowOff>
    </xdr:from>
    <xdr:to>
      <xdr:col>62</xdr:col>
      <xdr:colOff>53340</xdr:colOff>
      <xdr:row>25</xdr:row>
      <xdr:rowOff>60960</xdr:rowOff>
    </xdr:to>
    <xdr:pic>
      <xdr:nvPicPr>
        <xdr:cNvPr id="5369" name="図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63440" y="6309360"/>
          <a:ext cx="1676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45720</xdr:colOff>
      <xdr:row>21</xdr:row>
      <xdr:rowOff>68580</xdr:rowOff>
    </xdr:from>
    <xdr:to>
      <xdr:col>59</xdr:col>
      <xdr:colOff>53340</xdr:colOff>
      <xdr:row>25</xdr:row>
      <xdr:rowOff>53340</xdr:rowOff>
    </xdr:to>
    <xdr:pic>
      <xdr:nvPicPr>
        <xdr:cNvPr id="5370" name="図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42460" y="6309360"/>
          <a:ext cx="1600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63</xdr:col>
      <xdr:colOff>76200</xdr:colOff>
      <xdr:row>21</xdr:row>
      <xdr:rowOff>30480</xdr:rowOff>
    </xdr:from>
    <xdr:to>
      <xdr:col>75</xdr:col>
      <xdr:colOff>7620</xdr:colOff>
      <xdr:row>24</xdr:row>
      <xdr:rowOff>121920</xdr:rowOff>
    </xdr:to>
    <xdr:pic>
      <xdr:nvPicPr>
        <xdr:cNvPr id="5371" name="図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30140" y="6271260"/>
          <a:ext cx="8458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25</xdr:row>
      <xdr:rowOff>152400</xdr:rowOff>
    </xdr:from>
    <xdr:to>
      <xdr:col>9</xdr:col>
      <xdr:colOff>60960</xdr:colOff>
      <xdr:row>26</xdr:row>
      <xdr:rowOff>266700</xdr:rowOff>
    </xdr:to>
    <xdr:pic>
      <xdr:nvPicPr>
        <xdr:cNvPr id="5372" name="図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0" y="6819900"/>
          <a:ext cx="6477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27</xdr:row>
      <xdr:rowOff>335280</xdr:rowOff>
    </xdr:from>
    <xdr:to>
      <xdr:col>79</xdr:col>
      <xdr:colOff>30480</xdr:colOff>
      <xdr:row>42</xdr:row>
      <xdr:rowOff>0</xdr:rowOff>
    </xdr:to>
    <xdr:sp macro="" textlink="">
      <xdr:nvSpPr>
        <xdr:cNvPr id="5373" name="AutoShape 30"/>
        <xdr:cNvSpPr>
          <a:spLocks noChangeAspect="1" noChangeArrowheads="1"/>
        </xdr:cNvSpPr>
      </xdr:nvSpPr>
      <xdr:spPr bwMode="auto">
        <a:xfrm>
          <a:off x="68580" y="7391400"/>
          <a:ext cx="5989320" cy="2545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60960</xdr:colOff>
      <xdr:row>8</xdr:row>
      <xdr:rowOff>381000</xdr:rowOff>
    </xdr:from>
    <xdr:to>
      <xdr:col>76</xdr:col>
      <xdr:colOff>22860</xdr:colOff>
      <xdr:row>9</xdr:row>
      <xdr:rowOff>167640</xdr:rowOff>
    </xdr:to>
    <xdr:pic>
      <xdr:nvPicPr>
        <xdr:cNvPr id="5374" name="図 1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0500" y="3817620"/>
          <a:ext cx="56769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29308</xdr:colOff>
      <xdr:row>3</xdr:row>
      <xdr:rowOff>29307</xdr:rowOff>
    </xdr:from>
    <xdr:to>
      <xdr:col>54</xdr:col>
      <xdr:colOff>51288</xdr:colOff>
      <xdr:row>5</xdr:row>
      <xdr:rowOff>212480</xdr:rowOff>
    </xdr:to>
    <xdr:sp macro="" textlink="">
      <xdr:nvSpPr>
        <xdr:cNvPr id="12" name="円/楕円 11"/>
        <xdr:cNvSpPr/>
      </xdr:nvSpPr>
      <xdr:spPr>
        <a:xfrm>
          <a:off x="31118908" y="532227"/>
          <a:ext cx="1850780" cy="472733"/>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23</xdr:col>
      <xdr:colOff>22860</xdr:colOff>
      <xdr:row>181</xdr:row>
      <xdr:rowOff>114300</xdr:rowOff>
    </xdr:from>
    <xdr:to>
      <xdr:col>27</xdr:col>
      <xdr:colOff>45720</xdr:colOff>
      <xdr:row>183</xdr:row>
      <xdr:rowOff>152400</xdr:rowOff>
    </xdr:to>
    <xdr:pic>
      <xdr:nvPicPr>
        <xdr:cNvPr id="5376"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43975020"/>
          <a:ext cx="32766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xdr:colOff>
      <xdr:row>191</xdr:row>
      <xdr:rowOff>53340</xdr:rowOff>
    </xdr:from>
    <xdr:to>
      <xdr:col>7</xdr:col>
      <xdr:colOff>53340</xdr:colOff>
      <xdr:row>194</xdr:row>
      <xdr:rowOff>182880</xdr:rowOff>
    </xdr:to>
    <xdr:pic>
      <xdr:nvPicPr>
        <xdr:cNvPr id="5377" name="図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660" y="46542960"/>
          <a:ext cx="312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xdr:colOff>
      <xdr:row>197</xdr:row>
      <xdr:rowOff>144780</xdr:rowOff>
    </xdr:from>
    <xdr:to>
      <xdr:col>7</xdr:col>
      <xdr:colOff>53340</xdr:colOff>
      <xdr:row>201</xdr:row>
      <xdr:rowOff>7620</xdr:rowOff>
    </xdr:to>
    <xdr:pic>
      <xdr:nvPicPr>
        <xdr:cNvPr id="5378" name="図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5280" y="47609760"/>
          <a:ext cx="304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30480</xdr:colOff>
          <xdr:row>178</xdr:row>
          <xdr:rowOff>160020</xdr:rowOff>
        </xdr:from>
        <xdr:to>
          <xdr:col>76</xdr:col>
          <xdr:colOff>22860</xdr:colOff>
          <xdr:row>179</xdr:row>
          <xdr:rowOff>2354580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twoCellAnchor editAs="oneCell">
    <xdr:from>
      <xdr:col>55</xdr:col>
      <xdr:colOff>91440</xdr:colOff>
      <xdr:row>181</xdr:row>
      <xdr:rowOff>160020</xdr:rowOff>
    </xdr:from>
    <xdr:to>
      <xdr:col>76</xdr:col>
      <xdr:colOff>129540</xdr:colOff>
      <xdr:row>183</xdr:row>
      <xdr:rowOff>182880</xdr:rowOff>
    </xdr:to>
    <xdr:pic>
      <xdr:nvPicPr>
        <xdr:cNvPr id="5379" name="図 1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20540" y="44020740"/>
          <a:ext cx="165354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66</xdr:col>
      <xdr:colOff>7620</xdr:colOff>
      <xdr:row>191</xdr:row>
      <xdr:rowOff>68580</xdr:rowOff>
    </xdr:from>
    <xdr:to>
      <xdr:col>76</xdr:col>
      <xdr:colOff>0</xdr:colOff>
      <xdr:row>196</xdr:row>
      <xdr:rowOff>45720</xdr:rowOff>
    </xdr:to>
    <xdr:pic>
      <xdr:nvPicPr>
        <xdr:cNvPr id="5380" name="図 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90160" y="46558200"/>
          <a:ext cx="754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22860</xdr:colOff>
      <xdr:row>46</xdr:row>
      <xdr:rowOff>114300</xdr:rowOff>
    </xdr:from>
    <xdr:to>
      <xdr:col>27</xdr:col>
      <xdr:colOff>45720</xdr:colOff>
      <xdr:row>49</xdr:row>
      <xdr:rowOff>91440</xdr:rowOff>
    </xdr:to>
    <xdr:pic>
      <xdr:nvPicPr>
        <xdr:cNvPr id="5381" name="図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3007340"/>
          <a:ext cx="32766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71</xdr:row>
      <xdr:rowOff>335280</xdr:rowOff>
    </xdr:from>
    <xdr:to>
      <xdr:col>80</xdr:col>
      <xdr:colOff>716280</xdr:colOff>
      <xdr:row>86</xdr:row>
      <xdr:rowOff>114300</xdr:rowOff>
    </xdr:to>
    <xdr:sp macro="" textlink="">
      <xdr:nvSpPr>
        <xdr:cNvPr id="5382" name="AutoShape 30"/>
        <xdr:cNvSpPr>
          <a:spLocks noChangeAspect="1" noChangeArrowheads="1"/>
        </xdr:cNvSpPr>
      </xdr:nvSpPr>
      <xdr:spPr bwMode="auto">
        <a:xfrm>
          <a:off x="68580" y="17625060"/>
          <a:ext cx="6903720" cy="2560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51</xdr:col>
      <xdr:colOff>29308</xdr:colOff>
      <xdr:row>47</xdr:row>
      <xdr:rowOff>29307</xdr:rowOff>
    </xdr:from>
    <xdr:to>
      <xdr:col>54</xdr:col>
      <xdr:colOff>51288</xdr:colOff>
      <xdr:row>49</xdr:row>
      <xdr:rowOff>212480</xdr:rowOff>
    </xdr:to>
    <xdr:sp macro="" textlink="">
      <xdr:nvSpPr>
        <xdr:cNvPr id="21" name="円/楕円 20"/>
        <xdr:cNvSpPr/>
      </xdr:nvSpPr>
      <xdr:spPr>
        <a:xfrm>
          <a:off x="31118908" y="7908387"/>
          <a:ext cx="1850780" cy="472733"/>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66</xdr:col>
      <xdr:colOff>0</xdr:colOff>
      <xdr:row>45</xdr:row>
      <xdr:rowOff>0</xdr:rowOff>
    </xdr:from>
    <xdr:to>
      <xdr:col>71</xdr:col>
      <xdr:colOff>22860</xdr:colOff>
      <xdr:row>45</xdr:row>
      <xdr:rowOff>0</xdr:rowOff>
    </xdr:to>
    <xdr:grpSp>
      <xdr:nvGrpSpPr>
        <xdr:cNvPr id="5384" name="グループ化 21"/>
        <xdr:cNvGrpSpPr>
          <a:grpSpLocks/>
        </xdr:cNvGrpSpPr>
      </xdr:nvGrpSpPr>
      <xdr:grpSpPr bwMode="auto">
        <a:xfrm>
          <a:off x="5082540" y="12618720"/>
          <a:ext cx="403860" cy="0"/>
          <a:chOff x="5876192" y="322385"/>
          <a:chExt cx="464038" cy="209032"/>
        </a:xfrm>
      </xdr:grpSpPr>
      <xdr:sp macro="" textlink="">
        <xdr:nvSpPr>
          <xdr:cNvPr id="23" name="テキスト ボックス 22"/>
          <xdr:cNvSpPr txBox="1"/>
        </xdr:nvSpPr>
        <xdr:spPr>
          <a:xfrm>
            <a:off x="4336171" y="12618720"/>
            <a:ext cx="46403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１枚目</a:t>
            </a:r>
          </a:p>
        </xdr:txBody>
      </xdr:sp>
      <xdr:sp macro="" textlink="">
        <xdr:nvSpPr>
          <xdr:cNvPr id="24" name="正方形/長方形 23"/>
          <xdr:cNvSpPr/>
        </xdr:nvSpPr>
        <xdr:spPr>
          <a:xfrm>
            <a:off x="4390407" y="12618720"/>
            <a:ext cx="332706" cy="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editAs="oneCell">
    <xdr:from>
      <xdr:col>0</xdr:col>
      <xdr:colOff>68580</xdr:colOff>
      <xdr:row>116</xdr:row>
      <xdr:rowOff>335280</xdr:rowOff>
    </xdr:from>
    <xdr:to>
      <xdr:col>80</xdr:col>
      <xdr:colOff>716280</xdr:colOff>
      <xdr:row>131</xdr:row>
      <xdr:rowOff>129540</xdr:rowOff>
    </xdr:to>
    <xdr:sp macro="" textlink="">
      <xdr:nvSpPr>
        <xdr:cNvPr id="5385" name="AutoShape 30"/>
        <xdr:cNvSpPr>
          <a:spLocks noChangeAspect="1" noChangeArrowheads="1"/>
        </xdr:cNvSpPr>
      </xdr:nvSpPr>
      <xdr:spPr bwMode="auto">
        <a:xfrm>
          <a:off x="68580" y="27927300"/>
          <a:ext cx="6903720" cy="2560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66</xdr:col>
      <xdr:colOff>0</xdr:colOff>
      <xdr:row>90</xdr:row>
      <xdr:rowOff>0</xdr:rowOff>
    </xdr:from>
    <xdr:to>
      <xdr:col>71</xdr:col>
      <xdr:colOff>22860</xdr:colOff>
      <xdr:row>90</xdr:row>
      <xdr:rowOff>0</xdr:rowOff>
    </xdr:to>
    <xdr:grpSp>
      <xdr:nvGrpSpPr>
        <xdr:cNvPr id="5386" name="グループ化 25"/>
        <xdr:cNvGrpSpPr>
          <a:grpSpLocks/>
        </xdr:cNvGrpSpPr>
      </xdr:nvGrpSpPr>
      <xdr:grpSpPr bwMode="auto">
        <a:xfrm>
          <a:off x="5082540" y="22920960"/>
          <a:ext cx="403860" cy="0"/>
          <a:chOff x="5876192" y="322385"/>
          <a:chExt cx="464038" cy="209032"/>
        </a:xfrm>
      </xdr:grpSpPr>
      <xdr:sp macro="" textlink="">
        <xdr:nvSpPr>
          <xdr:cNvPr id="27" name="テキスト ボックス 26"/>
          <xdr:cNvSpPr txBox="1"/>
        </xdr:nvSpPr>
        <xdr:spPr>
          <a:xfrm>
            <a:off x="4336171" y="22920960"/>
            <a:ext cx="46403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１枚目</a:t>
            </a:r>
          </a:p>
        </xdr:txBody>
      </xdr:sp>
      <xdr:sp macro="" textlink="">
        <xdr:nvSpPr>
          <xdr:cNvPr id="28" name="正方形/長方形 27"/>
          <xdr:cNvSpPr/>
        </xdr:nvSpPr>
        <xdr:spPr>
          <a:xfrm>
            <a:off x="4390407" y="22920960"/>
            <a:ext cx="332706" cy="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70</xdr:col>
      <xdr:colOff>76200</xdr:colOff>
      <xdr:row>90</xdr:row>
      <xdr:rowOff>0</xdr:rowOff>
    </xdr:from>
    <xdr:to>
      <xdr:col>76</xdr:col>
      <xdr:colOff>15240</xdr:colOff>
      <xdr:row>90</xdr:row>
      <xdr:rowOff>7620</xdr:rowOff>
    </xdr:to>
    <xdr:grpSp>
      <xdr:nvGrpSpPr>
        <xdr:cNvPr id="5387" name="グループ化 28"/>
        <xdr:cNvGrpSpPr>
          <a:grpSpLocks/>
        </xdr:cNvGrpSpPr>
      </xdr:nvGrpSpPr>
      <xdr:grpSpPr bwMode="auto">
        <a:xfrm>
          <a:off x="5463540" y="22920960"/>
          <a:ext cx="396240" cy="7620"/>
          <a:chOff x="5876192" y="322385"/>
          <a:chExt cx="464038" cy="209032"/>
        </a:xfrm>
      </xdr:grpSpPr>
      <xdr:sp macro="" textlink="">
        <xdr:nvSpPr>
          <xdr:cNvPr id="30" name="テキスト ボックス 29"/>
          <xdr:cNvSpPr txBox="1"/>
        </xdr:nvSpPr>
        <xdr:spPr>
          <a:xfrm>
            <a:off x="5876192" y="322385"/>
            <a:ext cx="464038"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３枚目</a:t>
            </a:r>
          </a:p>
        </xdr:txBody>
      </xdr:sp>
      <xdr:sp macro="" textlink="">
        <xdr:nvSpPr>
          <xdr:cNvPr id="31" name="正方形/長方形 30"/>
          <xdr:cNvSpPr/>
        </xdr:nvSpPr>
        <xdr:spPr>
          <a:xfrm>
            <a:off x="5929735" y="322385"/>
            <a:ext cx="339105" cy="209032"/>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23</xdr:col>
      <xdr:colOff>22860</xdr:colOff>
      <xdr:row>136</xdr:row>
      <xdr:rowOff>114300</xdr:rowOff>
    </xdr:from>
    <xdr:to>
      <xdr:col>27</xdr:col>
      <xdr:colOff>7620</xdr:colOff>
      <xdr:row>139</xdr:row>
      <xdr:rowOff>76200</xdr:rowOff>
    </xdr:to>
    <xdr:pic>
      <xdr:nvPicPr>
        <xdr:cNvPr id="5388" name="図 3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33627060"/>
          <a:ext cx="2895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xdr:colOff>
      <xdr:row>149</xdr:row>
      <xdr:rowOff>53340</xdr:rowOff>
    </xdr:from>
    <xdr:to>
      <xdr:col>7</xdr:col>
      <xdr:colOff>60960</xdr:colOff>
      <xdr:row>152</xdr:row>
      <xdr:rowOff>182880</xdr:rowOff>
    </xdr:to>
    <xdr:pic>
      <xdr:nvPicPr>
        <xdr:cNvPr id="5389" name="図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660" y="36195000"/>
          <a:ext cx="3200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xdr:colOff>
      <xdr:row>156</xdr:row>
      <xdr:rowOff>7620</xdr:rowOff>
    </xdr:from>
    <xdr:to>
      <xdr:col>7</xdr:col>
      <xdr:colOff>68580</xdr:colOff>
      <xdr:row>159</xdr:row>
      <xdr:rowOff>7620</xdr:rowOff>
    </xdr:to>
    <xdr:pic>
      <xdr:nvPicPr>
        <xdr:cNvPr id="5390" name="図 3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5280" y="37261800"/>
          <a:ext cx="32004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159</xdr:row>
      <xdr:rowOff>152400</xdr:rowOff>
    </xdr:from>
    <xdr:to>
      <xdr:col>9</xdr:col>
      <xdr:colOff>76200</xdr:colOff>
      <xdr:row>160</xdr:row>
      <xdr:rowOff>266700</xdr:rowOff>
    </xdr:to>
    <xdr:pic>
      <xdr:nvPicPr>
        <xdr:cNvPr id="5391" name="図 3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0" y="37680900"/>
          <a:ext cx="6629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161</xdr:row>
      <xdr:rowOff>335280</xdr:rowOff>
    </xdr:from>
    <xdr:to>
      <xdr:col>80</xdr:col>
      <xdr:colOff>716280</xdr:colOff>
      <xdr:row>176</xdr:row>
      <xdr:rowOff>91440</xdr:rowOff>
    </xdr:to>
    <xdr:sp macro="" textlink="">
      <xdr:nvSpPr>
        <xdr:cNvPr id="5392" name="AutoShape 30"/>
        <xdr:cNvSpPr>
          <a:spLocks noChangeAspect="1" noChangeArrowheads="1"/>
        </xdr:cNvSpPr>
      </xdr:nvSpPr>
      <xdr:spPr bwMode="auto">
        <a:xfrm>
          <a:off x="68580" y="38252400"/>
          <a:ext cx="6903720" cy="2560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66</xdr:col>
      <xdr:colOff>0</xdr:colOff>
      <xdr:row>135</xdr:row>
      <xdr:rowOff>0</xdr:rowOff>
    </xdr:from>
    <xdr:to>
      <xdr:col>71</xdr:col>
      <xdr:colOff>22860</xdr:colOff>
      <xdr:row>135</xdr:row>
      <xdr:rowOff>0</xdr:rowOff>
    </xdr:to>
    <xdr:grpSp>
      <xdr:nvGrpSpPr>
        <xdr:cNvPr id="5393" name="グループ化 36"/>
        <xdr:cNvGrpSpPr>
          <a:grpSpLocks/>
        </xdr:cNvGrpSpPr>
      </xdr:nvGrpSpPr>
      <xdr:grpSpPr bwMode="auto">
        <a:xfrm>
          <a:off x="5082540" y="33238440"/>
          <a:ext cx="403860" cy="0"/>
          <a:chOff x="5876192" y="322385"/>
          <a:chExt cx="464038" cy="209032"/>
        </a:xfrm>
      </xdr:grpSpPr>
      <xdr:sp macro="" textlink="">
        <xdr:nvSpPr>
          <xdr:cNvPr id="38" name="テキスト ボックス 37"/>
          <xdr:cNvSpPr txBox="1"/>
        </xdr:nvSpPr>
        <xdr:spPr>
          <a:xfrm>
            <a:off x="4336171" y="33238440"/>
            <a:ext cx="46403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１枚目</a:t>
            </a:r>
          </a:p>
        </xdr:txBody>
      </xdr:sp>
      <xdr:sp macro="" textlink="">
        <xdr:nvSpPr>
          <xdr:cNvPr id="39" name="正方形/長方形 38"/>
          <xdr:cNvSpPr/>
        </xdr:nvSpPr>
        <xdr:spPr>
          <a:xfrm>
            <a:off x="4390407" y="33238440"/>
            <a:ext cx="332706" cy="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70</xdr:col>
      <xdr:colOff>76200</xdr:colOff>
      <xdr:row>135</xdr:row>
      <xdr:rowOff>0</xdr:rowOff>
    </xdr:from>
    <xdr:to>
      <xdr:col>76</xdr:col>
      <xdr:colOff>15240</xdr:colOff>
      <xdr:row>135</xdr:row>
      <xdr:rowOff>7620</xdr:rowOff>
    </xdr:to>
    <xdr:grpSp>
      <xdr:nvGrpSpPr>
        <xdr:cNvPr id="5394" name="グループ化 39"/>
        <xdr:cNvGrpSpPr>
          <a:grpSpLocks/>
        </xdr:cNvGrpSpPr>
      </xdr:nvGrpSpPr>
      <xdr:grpSpPr bwMode="auto">
        <a:xfrm>
          <a:off x="5463540" y="33238440"/>
          <a:ext cx="396240" cy="7620"/>
          <a:chOff x="5876192" y="322385"/>
          <a:chExt cx="464038" cy="209032"/>
        </a:xfrm>
      </xdr:grpSpPr>
      <xdr:sp macro="" textlink="">
        <xdr:nvSpPr>
          <xdr:cNvPr id="41" name="テキスト ボックス 40"/>
          <xdr:cNvSpPr txBox="1"/>
        </xdr:nvSpPr>
        <xdr:spPr>
          <a:xfrm>
            <a:off x="5876192" y="322385"/>
            <a:ext cx="464038"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３枚目</a:t>
            </a:r>
          </a:p>
        </xdr:txBody>
      </xdr:sp>
      <xdr:sp macro="" textlink="">
        <xdr:nvSpPr>
          <xdr:cNvPr id="42" name="正方形/長方形 41"/>
          <xdr:cNvSpPr/>
        </xdr:nvSpPr>
        <xdr:spPr>
          <a:xfrm>
            <a:off x="5929735" y="322385"/>
            <a:ext cx="339105" cy="209032"/>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xdr:col>
      <xdr:colOff>22860</xdr:colOff>
      <xdr:row>27</xdr:row>
      <xdr:rowOff>60960</xdr:rowOff>
    </xdr:from>
    <xdr:to>
      <xdr:col>9</xdr:col>
      <xdr:colOff>60960</xdr:colOff>
      <xdr:row>28</xdr:row>
      <xdr:rowOff>144780</xdr:rowOff>
    </xdr:to>
    <xdr:pic>
      <xdr:nvPicPr>
        <xdr:cNvPr id="5395" name="図 4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2400" y="7254240"/>
          <a:ext cx="6477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7620</xdr:colOff>
          <xdr:row>27</xdr:row>
          <xdr:rowOff>38100</xdr:rowOff>
        </xdr:from>
        <xdr:to>
          <xdr:col>74</xdr:col>
          <xdr:colOff>38100</xdr:colOff>
          <xdr:row>28</xdr:row>
          <xdr:rowOff>160020</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7620</xdr:rowOff>
        </xdr:from>
        <xdr:to>
          <xdr:col>13</xdr:col>
          <xdr:colOff>45720</xdr:colOff>
          <xdr:row>28</xdr:row>
          <xdr:rowOff>22860</xdr:rowOff>
        </xdr:to>
        <xdr:sp macro="" textlink="">
          <xdr:nvSpPr>
            <xdr:cNvPr id="5123" name="Check Box 3" hidden="1">
              <a:extLst>
                <a:ext uri="{63B3BB69-23CF-44E3-9099-C40C66FF867C}">
                  <a14:compatExt spid="_x0000_s51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160020</xdr:rowOff>
        </xdr:from>
        <xdr:to>
          <xdr:col>13</xdr:col>
          <xdr:colOff>45720</xdr:colOff>
          <xdr:row>29</xdr:row>
          <xdr:rowOff>7620</xdr:rowOff>
        </xdr:to>
        <xdr:sp macro="" textlink="">
          <xdr:nvSpPr>
            <xdr:cNvPr id="5124" name="Check Box 4" hidden="1">
              <a:extLst>
                <a:ext uri="{63B3BB69-23CF-44E3-9099-C40C66FF867C}">
                  <a14:compatExt spid="_x0000_s51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71</xdr:row>
          <xdr:rowOff>7620</xdr:rowOff>
        </xdr:from>
        <xdr:to>
          <xdr:col>13</xdr:col>
          <xdr:colOff>38100</xdr:colOff>
          <xdr:row>72</xdr:row>
          <xdr:rowOff>22860</xdr:rowOff>
        </xdr:to>
        <xdr:sp macro="" textlink="">
          <xdr:nvSpPr>
            <xdr:cNvPr id="5125" name="Check Box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71</xdr:row>
          <xdr:rowOff>160020</xdr:rowOff>
        </xdr:from>
        <xdr:to>
          <xdr:col>13</xdr:col>
          <xdr:colOff>38100</xdr:colOff>
          <xdr:row>73</xdr:row>
          <xdr:rowOff>7620</xdr:rowOff>
        </xdr:to>
        <xdr:sp macro="" textlink="">
          <xdr:nvSpPr>
            <xdr:cNvPr id="5126" name="Check Box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116</xdr:row>
          <xdr:rowOff>7620</xdr:rowOff>
        </xdr:from>
        <xdr:to>
          <xdr:col>13</xdr:col>
          <xdr:colOff>38100</xdr:colOff>
          <xdr:row>117</xdr:row>
          <xdr:rowOff>22860</xdr:rowOff>
        </xdr:to>
        <xdr:sp macro="" textlink="">
          <xdr:nvSpPr>
            <xdr:cNvPr id="5127" name="Check Box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116</xdr:row>
          <xdr:rowOff>160020</xdr:rowOff>
        </xdr:from>
        <xdr:to>
          <xdr:col>13</xdr:col>
          <xdr:colOff>38100</xdr:colOff>
          <xdr:row>118</xdr:row>
          <xdr:rowOff>7620</xdr:rowOff>
        </xdr:to>
        <xdr:sp macro="" textlink="">
          <xdr:nvSpPr>
            <xdr:cNvPr id="5128" name="Check Box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161</xdr:row>
          <xdr:rowOff>7620</xdr:rowOff>
        </xdr:from>
        <xdr:to>
          <xdr:col>13</xdr:col>
          <xdr:colOff>38100</xdr:colOff>
          <xdr:row>162</xdr:row>
          <xdr:rowOff>22860</xdr:rowOff>
        </xdr:to>
        <xdr:sp macro="" textlink="">
          <xdr:nvSpPr>
            <xdr:cNvPr id="5129" name="Check Box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161</xdr:row>
          <xdr:rowOff>160020</xdr:rowOff>
        </xdr:from>
        <xdr:to>
          <xdr:col>13</xdr:col>
          <xdr:colOff>38100</xdr:colOff>
          <xdr:row>163</xdr:row>
          <xdr:rowOff>7620</xdr:rowOff>
        </xdr:to>
        <xdr:sp macro="" textlink="">
          <xdr:nvSpPr>
            <xdr:cNvPr id="5130" name="Check Box 10"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xdr:twoCellAnchor>
    <xdr:from>
      <xdr:col>51</xdr:col>
      <xdr:colOff>29308</xdr:colOff>
      <xdr:row>137</xdr:row>
      <xdr:rowOff>29307</xdr:rowOff>
    </xdr:from>
    <xdr:to>
      <xdr:col>54</xdr:col>
      <xdr:colOff>51288</xdr:colOff>
      <xdr:row>139</xdr:row>
      <xdr:rowOff>212480</xdr:rowOff>
    </xdr:to>
    <xdr:sp macro="" textlink="">
      <xdr:nvSpPr>
        <xdr:cNvPr id="53" name="円/楕円 52"/>
        <xdr:cNvSpPr/>
      </xdr:nvSpPr>
      <xdr:spPr>
        <a:xfrm>
          <a:off x="31118908" y="22995987"/>
          <a:ext cx="1850780" cy="472733"/>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68</xdr:col>
      <xdr:colOff>21980</xdr:colOff>
      <xdr:row>179</xdr:row>
      <xdr:rowOff>564174</xdr:rowOff>
    </xdr:from>
    <xdr:to>
      <xdr:col>73</xdr:col>
      <xdr:colOff>36635</xdr:colOff>
      <xdr:row>179</xdr:row>
      <xdr:rowOff>754674</xdr:rowOff>
    </xdr:to>
    <xdr:sp macro="" textlink="">
      <xdr:nvSpPr>
        <xdr:cNvPr id="54" name="テキスト ボックス 53"/>
        <xdr:cNvSpPr txBox="1"/>
      </xdr:nvSpPr>
      <xdr:spPr>
        <a:xfrm>
          <a:off x="41474780" y="30175494"/>
          <a:ext cx="3062655" cy="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５枚目</a:t>
          </a:r>
        </a:p>
      </xdr:txBody>
    </xdr:sp>
    <xdr:clientData/>
  </xdr:twoCellAnchor>
  <xdr:twoCellAnchor>
    <xdr:from>
      <xdr:col>67</xdr:col>
      <xdr:colOff>71071</xdr:colOff>
      <xdr:row>44</xdr:row>
      <xdr:rowOff>322384</xdr:rowOff>
    </xdr:from>
    <xdr:to>
      <xdr:col>73</xdr:col>
      <xdr:colOff>5373</xdr:colOff>
      <xdr:row>44</xdr:row>
      <xdr:rowOff>527538</xdr:rowOff>
    </xdr:to>
    <xdr:sp macro="" textlink="">
      <xdr:nvSpPr>
        <xdr:cNvPr id="55" name="テキスト ボックス 54"/>
        <xdr:cNvSpPr txBox="1"/>
      </xdr:nvSpPr>
      <xdr:spPr>
        <a:xfrm>
          <a:off x="40914271" y="7546144"/>
          <a:ext cx="3591902" cy="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２枚目</a:t>
          </a:r>
        </a:p>
      </xdr:txBody>
    </xdr:sp>
    <xdr:clientData/>
  </xdr:twoCellAnchor>
  <xdr:twoCellAnchor>
    <xdr:from>
      <xdr:col>1</xdr:col>
      <xdr:colOff>15240</xdr:colOff>
      <xdr:row>53</xdr:row>
      <xdr:rowOff>7620</xdr:rowOff>
    </xdr:from>
    <xdr:to>
      <xdr:col>75</xdr:col>
      <xdr:colOff>68580</xdr:colOff>
      <xdr:row>54</xdr:row>
      <xdr:rowOff>22860</xdr:rowOff>
    </xdr:to>
    <xdr:pic>
      <xdr:nvPicPr>
        <xdr:cNvPr id="5399" name="図 5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14097000"/>
          <a:ext cx="569214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142</xdr:row>
      <xdr:rowOff>396240</xdr:rowOff>
    </xdr:from>
    <xdr:to>
      <xdr:col>75</xdr:col>
      <xdr:colOff>68580</xdr:colOff>
      <xdr:row>144</xdr:row>
      <xdr:rowOff>7620</xdr:rowOff>
    </xdr:to>
    <xdr:pic>
      <xdr:nvPicPr>
        <xdr:cNvPr id="5400" name="図 5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2400" y="34709100"/>
          <a:ext cx="56845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161</xdr:row>
      <xdr:rowOff>38100</xdr:rowOff>
    </xdr:from>
    <xdr:to>
      <xdr:col>9</xdr:col>
      <xdr:colOff>76200</xdr:colOff>
      <xdr:row>162</xdr:row>
      <xdr:rowOff>121920</xdr:rowOff>
    </xdr:to>
    <xdr:pic>
      <xdr:nvPicPr>
        <xdr:cNvPr id="5401" name="図 5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7640" y="38092380"/>
          <a:ext cx="6477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22860</xdr:colOff>
          <xdr:row>161</xdr:row>
          <xdr:rowOff>30480</xdr:rowOff>
        </xdr:from>
        <xdr:to>
          <xdr:col>74</xdr:col>
          <xdr:colOff>45720</xdr:colOff>
          <xdr:row>162</xdr:row>
          <xdr:rowOff>152400</xdr:rowOff>
        </xdr:to>
        <xdr:sp macro="" textlink="">
          <xdr:nvSpPr>
            <xdr:cNvPr id="5131" name="Object 11" hidden="1">
              <a:extLst>
                <a:ext uri="{63B3BB69-23CF-44E3-9099-C40C66FF867C}">
                  <a14:compatExt spid="_x0000_s5131"/>
                </a:ext>
              </a:extLst>
            </xdr:cNvPr>
            <xdr:cNvSpPr/>
          </xdr:nvSpPr>
          <xdr:spPr>
            <a:xfrm>
              <a:off x="0" y="0"/>
              <a:ext cx="0" cy="0"/>
            </a:xfrm>
            <a:prstGeom prst="rect">
              <a:avLst/>
            </a:prstGeom>
          </xdr:spPr>
        </xdr:sp>
        <xdr:clientData/>
      </xdr:twoCellAnchor>
    </mc:Choice>
    <mc:Fallback/>
  </mc:AlternateContent>
  <xdr:twoCellAnchor>
    <xdr:from>
      <xdr:col>67</xdr:col>
      <xdr:colOff>65208</xdr:colOff>
      <xdr:row>0</xdr:row>
      <xdr:rowOff>315059</xdr:rowOff>
    </xdr:from>
    <xdr:to>
      <xdr:col>73</xdr:col>
      <xdr:colOff>19050</xdr:colOff>
      <xdr:row>0</xdr:row>
      <xdr:rowOff>512885</xdr:rowOff>
    </xdr:to>
    <xdr:sp macro="" textlink="">
      <xdr:nvSpPr>
        <xdr:cNvPr id="60" name="テキスト ボックス 59"/>
        <xdr:cNvSpPr txBox="1"/>
      </xdr:nvSpPr>
      <xdr:spPr>
        <a:xfrm>
          <a:off x="40908408" y="170279"/>
          <a:ext cx="3611442" cy="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１枚目</a:t>
          </a:r>
        </a:p>
      </xdr:txBody>
    </xdr:sp>
    <xdr:clientData/>
  </xdr:twoCellAnchor>
  <xdr:oneCellAnchor>
    <xdr:from>
      <xdr:col>55</xdr:col>
      <xdr:colOff>0</xdr:colOff>
      <xdr:row>44</xdr:row>
      <xdr:rowOff>344365</xdr:rowOff>
    </xdr:from>
    <xdr:ext cx="184731" cy="264560"/>
    <xdr:sp macro="" textlink="">
      <xdr:nvSpPr>
        <xdr:cNvPr id="61" name="テキスト ボックス 60"/>
        <xdr:cNvSpPr txBox="1"/>
      </xdr:nvSpPr>
      <xdr:spPr>
        <a:xfrm>
          <a:off x="33528000" y="7545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61</xdr:col>
      <xdr:colOff>21981</xdr:colOff>
      <xdr:row>44</xdr:row>
      <xdr:rowOff>30394</xdr:rowOff>
    </xdr:from>
    <xdr:to>
      <xdr:col>69</xdr:col>
      <xdr:colOff>43963</xdr:colOff>
      <xdr:row>44</xdr:row>
      <xdr:rowOff>278423</xdr:rowOff>
    </xdr:to>
    <xdr:sp macro="" textlink="">
      <xdr:nvSpPr>
        <xdr:cNvPr id="62" name="フローチャート : 端子 61"/>
        <xdr:cNvSpPr/>
      </xdr:nvSpPr>
      <xdr:spPr>
        <a:xfrm>
          <a:off x="37207581" y="7406554"/>
          <a:ext cx="4898782" cy="133729"/>
        </a:xfrm>
        <a:prstGeom prst="flowChartTerminator">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700">
            <a:solidFill>
              <a:sysClr val="windowText" lastClr="000000"/>
            </a:solidFill>
          </a:endParaRPr>
        </a:p>
      </xdr:txBody>
    </xdr:sp>
    <xdr:clientData/>
  </xdr:twoCellAnchor>
  <xdr:twoCellAnchor>
    <xdr:from>
      <xdr:col>62</xdr:col>
      <xdr:colOff>69624</xdr:colOff>
      <xdr:row>44</xdr:row>
      <xdr:rowOff>7278</xdr:rowOff>
    </xdr:from>
    <xdr:to>
      <xdr:col>68</xdr:col>
      <xdr:colOff>34529</xdr:colOff>
      <xdr:row>44</xdr:row>
      <xdr:rowOff>329369</xdr:rowOff>
    </xdr:to>
    <xdr:sp macro="" textlink="">
      <xdr:nvSpPr>
        <xdr:cNvPr id="63" name="テキスト ボックス 62"/>
        <xdr:cNvSpPr txBox="1"/>
      </xdr:nvSpPr>
      <xdr:spPr>
        <a:xfrm>
          <a:off x="37864824" y="7383438"/>
          <a:ext cx="3622505" cy="162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600"/>
            <a:t>受付金融</a:t>
          </a:r>
          <a:endParaRPr kumimoji="1" lang="en-US" altLang="ja-JP" sz="600"/>
        </a:p>
        <a:p>
          <a:pPr algn="ctr"/>
          <a:r>
            <a:rPr kumimoji="1" lang="ja-JP" altLang="en-US" sz="600"/>
            <a:t>機関用</a:t>
          </a:r>
        </a:p>
      </xdr:txBody>
    </xdr:sp>
    <xdr:clientData/>
  </xdr:twoCellAnchor>
  <xdr:twoCellAnchor>
    <xdr:from>
      <xdr:col>61</xdr:col>
      <xdr:colOff>14657</xdr:colOff>
      <xdr:row>89</xdr:row>
      <xdr:rowOff>43962</xdr:rowOff>
    </xdr:from>
    <xdr:to>
      <xdr:col>68</xdr:col>
      <xdr:colOff>36638</xdr:colOff>
      <xdr:row>89</xdr:row>
      <xdr:rowOff>278424</xdr:rowOff>
    </xdr:to>
    <xdr:sp macro="" textlink="">
      <xdr:nvSpPr>
        <xdr:cNvPr id="64" name="フローチャート : 端子 63"/>
        <xdr:cNvSpPr/>
      </xdr:nvSpPr>
      <xdr:spPr>
        <a:xfrm>
          <a:off x="37200257" y="14963922"/>
          <a:ext cx="4289181" cy="120162"/>
        </a:xfrm>
        <a:prstGeom prst="flowChartTerminator">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ＲＫ用</a:t>
          </a:r>
        </a:p>
      </xdr:txBody>
    </xdr:sp>
    <xdr:clientData/>
  </xdr:twoCellAnchor>
  <xdr:twoCellAnchor>
    <xdr:from>
      <xdr:col>67</xdr:col>
      <xdr:colOff>72537</xdr:colOff>
      <xdr:row>134</xdr:row>
      <xdr:rowOff>341433</xdr:rowOff>
    </xdr:from>
    <xdr:to>
      <xdr:col>73</xdr:col>
      <xdr:colOff>9037</xdr:colOff>
      <xdr:row>134</xdr:row>
      <xdr:rowOff>546588</xdr:rowOff>
    </xdr:to>
    <xdr:sp macro="" textlink="">
      <xdr:nvSpPr>
        <xdr:cNvPr id="65" name="テキスト ボックス 64"/>
        <xdr:cNvSpPr txBox="1"/>
      </xdr:nvSpPr>
      <xdr:spPr>
        <a:xfrm>
          <a:off x="40915737" y="22629933"/>
          <a:ext cx="3594100" cy="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４枚目</a:t>
          </a:r>
        </a:p>
      </xdr:txBody>
    </xdr:sp>
    <xdr:clientData/>
  </xdr:twoCellAnchor>
  <xdr:twoCellAnchor>
    <xdr:from>
      <xdr:col>62</xdr:col>
      <xdr:colOff>39565</xdr:colOff>
      <xdr:row>134</xdr:row>
      <xdr:rowOff>49092</xdr:rowOff>
    </xdr:from>
    <xdr:to>
      <xdr:col>70</xdr:col>
      <xdr:colOff>24911</xdr:colOff>
      <xdr:row>134</xdr:row>
      <xdr:rowOff>275991</xdr:rowOff>
    </xdr:to>
    <xdr:sp macro="" textlink="">
      <xdr:nvSpPr>
        <xdr:cNvPr id="66" name="フローチャート : 端子 65"/>
        <xdr:cNvSpPr/>
      </xdr:nvSpPr>
      <xdr:spPr>
        <a:xfrm>
          <a:off x="37834765" y="22512852"/>
          <a:ext cx="4862146" cy="120162"/>
        </a:xfrm>
        <a:prstGeom prst="flowChartTerminator">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お客様控</a:t>
          </a:r>
        </a:p>
      </xdr:txBody>
    </xdr:sp>
    <xdr:clientData/>
  </xdr:twoCellAnchor>
  <xdr:twoCellAnchor>
    <xdr:from>
      <xdr:col>0</xdr:col>
      <xdr:colOff>91440</xdr:colOff>
      <xdr:row>163</xdr:row>
      <xdr:rowOff>30480</xdr:rowOff>
    </xdr:from>
    <xdr:to>
      <xdr:col>76</xdr:col>
      <xdr:colOff>15240</xdr:colOff>
      <xdr:row>164</xdr:row>
      <xdr:rowOff>297180</xdr:rowOff>
    </xdr:to>
    <xdr:pic>
      <xdr:nvPicPr>
        <xdr:cNvPr id="5409" name="図 6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1440" y="38450520"/>
          <a:ext cx="57683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22860</xdr:colOff>
      <xdr:row>91</xdr:row>
      <xdr:rowOff>114300</xdr:rowOff>
    </xdr:from>
    <xdr:to>
      <xdr:col>27</xdr:col>
      <xdr:colOff>45720</xdr:colOff>
      <xdr:row>94</xdr:row>
      <xdr:rowOff>91440</xdr:rowOff>
    </xdr:to>
    <xdr:pic>
      <xdr:nvPicPr>
        <xdr:cNvPr id="5410" name="図 6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23309580"/>
          <a:ext cx="32766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116</xdr:row>
      <xdr:rowOff>335280</xdr:rowOff>
    </xdr:from>
    <xdr:to>
      <xdr:col>80</xdr:col>
      <xdr:colOff>716280</xdr:colOff>
      <xdr:row>131</xdr:row>
      <xdr:rowOff>129540</xdr:rowOff>
    </xdr:to>
    <xdr:sp macro="" textlink="">
      <xdr:nvSpPr>
        <xdr:cNvPr id="5411" name="AutoShape 30"/>
        <xdr:cNvSpPr>
          <a:spLocks noChangeAspect="1" noChangeArrowheads="1"/>
        </xdr:cNvSpPr>
      </xdr:nvSpPr>
      <xdr:spPr bwMode="auto">
        <a:xfrm>
          <a:off x="68580" y="27927300"/>
          <a:ext cx="6903720" cy="2560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66</xdr:col>
      <xdr:colOff>0</xdr:colOff>
      <xdr:row>90</xdr:row>
      <xdr:rowOff>0</xdr:rowOff>
    </xdr:from>
    <xdr:to>
      <xdr:col>71</xdr:col>
      <xdr:colOff>22860</xdr:colOff>
      <xdr:row>90</xdr:row>
      <xdr:rowOff>0</xdr:rowOff>
    </xdr:to>
    <xdr:grpSp>
      <xdr:nvGrpSpPr>
        <xdr:cNvPr id="5412" name="グループ化 69"/>
        <xdr:cNvGrpSpPr>
          <a:grpSpLocks/>
        </xdr:cNvGrpSpPr>
      </xdr:nvGrpSpPr>
      <xdr:grpSpPr bwMode="auto">
        <a:xfrm>
          <a:off x="5082540" y="22920960"/>
          <a:ext cx="403860" cy="0"/>
          <a:chOff x="5876192" y="322385"/>
          <a:chExt cx="464038" cy="209032"/>
        </a:xfrm>
      </xdr:grpSpPr>
      <xdr:sp macro="" textlink="">
        <xdr:nvSpPr>
          <xdr:cNvPr id="71" name="テキスト ボックス 70"/>
          <xdr:cNvSpPr txBox="1"/>
        </xdr:nvSpPr>
        <xdr:spPr>
          <a:xfrm>
            <a:off x="4336171" y="22920960"/>
            <a:ext cx="46403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１枚目</a:t>
            </a:r>
          </a:p>
        </xdr:txBody>
      </xdr:sp>
      <xdr:sp macro="" textlink="">
        <xdr:nvSpPr>
          <xdr:cNvPr id="72" name="正方形/長方形 71"/>
          <xdr:cNvSpPr/>
        </xdr:nvSpPr>
        <xdr:spPr>
          <a:xfrm>
            <a:off x="4390407" y="22920960"/>
            <a:ext cx="332706" cy="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xdr:from>
          <xdr:col>10</xdr:col>
          <xdr:colOff>0</xdr:colOff>
          <xdr:row>116</xdr:row>
          <xdr:rowOff>7620</xdr:rowOff>
        </xdr:from>
        <xdr:to>
          <xdr:col>13</xdr:col>
          <xdr:colOff>38100</xdr:colOff>
          <xdr:row>117</xdr:row>
          <xdr:rowOff>22860</xdr:rowOff>
        </xdr:to>
        <xdr:sp macro="" textlink="">
          <xdr:nvSpPr>
            <xdr:cNvPr id="5132" name="Check Box 12" hidden="1">
              <a:extLst>
                <a:ext uri="{63B3BB69-23CF-44E3-9099-C40C66FF867C}">
                  <a14:compatExt spid="_x0000_s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116</xdr:row>
          <xdr:rowOff>160020</xdr:rowOff>
        </xdr:from>
        <xdr:to>
          <xdr:col>13</xdr:col>
          <xdr:colOff>38100</xdr:colOff>
          <xdr:row>118</xdr:row>
          <xdr:rowOff>7620</xdr:rowOff>
        </xdr:to>
        <xdr:sp macro="" textlink="">
          <xdr:nvSpPr>
            <xdr:cNvPr id="5133" name="Check Box 13" hidden="1">
              <a:extLst>
                <a:ext uri="{63B3BB69-23CF-44E3-9099-C40C66FF867C}">
                  <a14:compatExt spid="_x0000_s5133"/>
                </a:ext>
              </a:extLst>
            </xdr:cNvPr>
            <xdr:cNvSpPr/>
          </xdr:nvSpPr>
          <xdr:spPr>
            <a:xfrm>
              <a:off x="0" y="0"/>
              <a:ext cx="0" cy="0"/>
            </a:xfrm>
            <a:prstGeom prst="rect">
              <a:avLst/>
            </a:prstGeom>
          </xdr:spPr>
        </xdr:sp>
        <xdr:clientData/>
      </xdr:twoCellAnchor>
    </mc:Choice>
    <mc:Fallback/>
  </mc:AlternateContent>
  <xdr:twoCellAnchor>
    <xdr:from>
      <xdr:col>67</xdr:col>
      <xdr:colOff>72976</xdr:colOff>
      <xdr:row>89</xdr:row>
      <xdr:rowOff>322384</xdr:rowOff>
    </xdr:from>
    <xdr:to>
      <xdr:col>73</xdr:col>
      <xdr:colOff>14898</xdr:colOff>
      <xdr:row>89</xdr:row>
      <xdr:rowOff>519940</xdr:rowOff>
    </xdr:to>
    <xdr:sp macro="" textlink="">
      <xdr:nvSpPr>
        <xdr:cNvPr id="75" name="テキスト ボックス 74"/>
        <xdr:cNvSpPr txBox="1"/>
      </xdr:nvSpPr>
      <xdr:spPr>
        <a:xfrm>
          <a:off x="40923796" y="15089944"/>
          <a:ext cx="3591902" cy="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３枚目</a:t>
          </a:r>
        </a:p>
      </xdr:txBody>
    </xdr:sp>
    <xdr:clientData/>
  </xdr:twoCellAnchor>
  <xdr:oneCellAnchor>
    <xdr:from>
      <xdr:col>55</xdr:col>
      <xdr:colOff>0</xdr:colOff>
      <xdr:row>89</xdr:row>
      <xdr:rowOff>336745</xdr:rowOff>
    </xdr:from>
    <xdr:ext cx="184731" cy="272119"/>
    <xdr:sp macro="" textlink="">
      <xdr:nvSpPr>
        <xdr:cNvPr id="76" name="テキスト ボックス 75"/>
        <xdr:cNvSpPr txBox="1"/>
      </xdr:nvSpPr>
      <xdr:spPr>
        <a:xfrm>
          <a:off x="33528000" y="150890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editAs="oneCell">
    <xdr:from>
      <xdr:col>23</xdr:col>
      <xdr:colOff>22860</xdr:colOff>
      <xdr:row>46</xdr:row>
      <xdr:rowOff>114300</xdr:rowOff>
    </xdr:from>
    <xdr:to>
      <xdr:col>27</xdr:col>
      <xdr:colOff>45720</xdr:colOff>
      <xdr:row>49</xdr:row>
      <xdr:rowOff>91440</xdr:rowOff>
    </xdr:to>
    <xdr:pic>
      <xdr:nvPicPr>
        <xdr:cNvPr id="5415" name="図 7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3007340"/>
          <a:ext cx="32766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29308</xdr:colOff>
      <xdr:row>47</xdr:row>
      <xdr:rowOff>29307</xdr:rowOff>
    </xdr:from>
    <xdr:to>
      <xdr:col>54</xdr:col>
      <xdr:colOff>51288</xdr:colOff>
      <xdr:row>49</xdr:row>
      <xdr:rowOff>212480</xdr:rowOff>
    </xdr:to>
    <xdr:sp macro="" textlink="">
      <xdr:nvSpPr>
        <xdr:cNvPr id="78" name="円/楕円 77"/>
        <xdr:cNvSpPr/>
      </xdr:nvSpPr>
      <xdr:spPr>
        <a:xfrm>
          <a:off x="31118908" y="7908387"/>
          <a:ext cx="1850780" cy="472733"/>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29308</xdr:colOff>
      <xdr:row>92</xdr:row>
      <xdr:rowOff>29307</xdr:rowOff>
    </xdr:from>
    <xdr:to>
      <xdr:col>54</xdr:col>
      <xdr:colOff>51288</xdr:colOff>
      <xdr:row>94</xdr:row>
      <xdr:rowOff>212480</xdr:rowOff>
    </xdr:to>
    <xdr:sp macro="" textlink="">
      <xdr:nvSpPr>
        <xdr:cNvPr id="79" name="円/楕円 78"/>
        <xdr:cNvSpPr/>
      </xdr:nvSpPr>
      <xdr:spPr>
        <a:xfrm>
          <a:off x="31118908" y="15452187"/>
          <a:ext cx="1850780" cy="472733"/>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83820</xdr:colOff>
      <xdr:row>137</xdr:row>
      <xdr:rowOff>0</xdr:rowOff>
    </xdr:from>
    <xdr:to>
      <xdr:col>60</xdr:col>
      <xdr:colOff>7620</xdr:colOff>
      <xdr:row>140</xdr:row>
      <xdr:rowOff>0</xdr:rowOff>
    </xdr:to>
    <xdr:pic>
      <xdr:nvPicPr>
        <xdr:cNvPr id="5418" name="図 7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20540" y="336804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73</xdr:col>
      <xdr:colOff>53340</xdr:colOff>
      <xdr:row>136</xdr:row>
      <xdr:rowOff>167640</xdr:rowOff>
    </xdr:from>
    <xdr:to>
      <xdr:col>75</xdr:col>
      <xdr:colOff>60960</xdr:colOff>
      <xdr:row>140</xdr:row>
      <xdr:rowOff>22860</xdr:rowOff>
    </xdr:to>
    <xdr:pic>
      <xdr:nvPicPr>
        <xdr:cNvPr id="5419" name="図 80"/>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669280" y="33680400"/>
          <a:ext cx="16002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55</xdr:col>
      <xdr:colOff>83820</xdr:colOff>
      <xdr:row>47</xdr:row>
      <xdr:rowOff>0</xdr:rowOff>
    </xdr:from>
    <xdr:to>
      <xdr:col>60</xdr:col>
      <xdr:colOff>7620</xdr:colOff>
      <xdr:row>50</xdr:row>
      <xdr:rowOff>0</xdr:rowOff>
    </xdr:to>
    <xdr:pic>
      <xdr:nvPicPr>
        <xdr:cNvPr id="5420" name="図 8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20540" y="130606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73</xdr:col>
      <xdr:colOff>53340</xdr:colOff>
      <xdr:row>47</xdr:row>
      <xdr:rowOff>0</xdr:rowOff>
    </xdr:from>
    <xdr:to>
      <xdr:col>75</xdr:col>
      <xdr:colOff>60960</xdr:colOff>
      <xdr:row>50</xdr:row>
      <xdr:rowOff>30480</xdr:rowOff>
    </xdr:to>
    <xdr:pic>
      <xdr:nvPicPr>
        <xdr:cNvPr id="5421" name="図 82"/>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669280" y="13060680"/>
          <a:ext cx="1600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7620</xdr:colOff>
      <xdr:row>16</xdr:row>
      <xdr:rowOff>7620</xdr:rowOff>
    </xdr:from>
    <xdr:to>
      <xdr:col>75</xdr:col>
      <xdr:colOff>76200</xdr:colOff>
      <xdr:row>20</xdr:row>
      <xdr:rowOff>68580</xdr:rowOff>
    </xdr:to>
    <xdr:pic>
      <xdr:nvPicPr>
        <xdr:cNvPr id="5423" name="図 8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090160" y="5349240"/>
          <a:ext cx="7543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7620</xdr:colOff>
      <xdr:row>59</xdr:row>
      <xdr:rowOff>60960</xdr:rowOff>
    </xdr:from>
    <xdr:to>
      <xdr:col>75</xdr:col>
      <xdr:colOff>76200</xdr:colOff>
      <xdr:row>64</xdr:row>
      <xdr:rowOff>38100</xdr:rowOff>
    </xdr:to>
    <xdr:pic>
      <xdr:nvPicPr>
        <xdr:cNvPr id="5424" name="図 8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090160" y="15582900"/>
          <a:ext cx="754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7620</xdr:colOff>
      <xdr:row>105</xdr:row>
      <xdr:rowOff>0</xdr:rowOff>
    </xdr:from>
    <xdr:to>
      <xdr:col>75</xdr:col>
      <xdr:colOff>76200</xdr:colOff>
      <xdr:row>109</xdr:row>
      <xdr:rowOff>60960</xdr:rowOff>
    </xdr:to>
    <xdr:pic>
      <xdr:nvPicPr>
        <xdr:cNvPr id="5425" name="図 8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90160" y="25900380"/>
          <a:ext cx="7543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66</xdr:col>
      <xdr:colOff>7620</xdr:colOff>
      <xdr:row>150</xdr:row>
      <xdr:rowOff>7620</xdr:rowOff>
    </xdr:from>
    <xdr:to>
      <xdr:col>75</xdr:col>
      <xdr:colOff>76200</xdr:colOff>
      <xdr:row>154</xdr:row>
      <xdr:rowOff>68580</xdr:rowOff>
    </xdr:to>
    <xdr:pic>
      <xdr:nvPicPr>
        <xdr:cNvPr id="5426" name="図 8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090160" y="36225480"/>
          <a:ext cx="7543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79</xdr:col>
      <xdr:colOff>102576</xdr:colOff>
      <xdr:row>31</xdr:row>
      <xdr:rowOff>14654</xdr:rowOff>
    </xdr:from>
    <xdr:to>
      <xdr:col>79</xdr:col>
      <xdr:colOff>102576</xdr:colOff>
      <xdr:row>31</xdr:row>
      <xdr:rowOff>329711</xdr:rowOff>
    </xdr:to>
    <xdr:cxnSp macro="">
      <xdr:nvCxnSpPr>
        <xdr:cNvPr id="89" name="直線矢印コネクタ 88"/>
        <xdr:cNvCxnSpPr/>
      </xdr:nvCxnSpPr>
      <xdr:spPr>
        <a:xfrm>
          <a:off x="48260976" y="5211494"/>
          <a:ext cx="0" cy="155037"/>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xdr:colOff>
      <xdr:row>10</xdr:row>
      <xdr:rowOff>0</xdr:rowOff>
    </xdr:from>
    <xdr:to>
      <xdr:col>75</xdr:col>
      <xdr:colOff>83820</xdr:colOff>
      <xdr:row>13</xdr:row>
      <xdr:rowOff>7620</xdr:rowOff>
    </xdr:to>
    <xdr:pic>
      <xdr:nvPicPr>
        <xdr:cNvPr id="5429" name="図 9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6720" y="4000500"/>
          <a:ext cx="541782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xdr:row>
      <xdr:rowOff>0</xdr:rowOff>
    </xdr:from>
    <xdr:to>
      <xdr:col>76</xdr:col>
      <xdr:colOff>30480</xdr:colOff>
      <xdr:row>99</xdr:row>
      <xdr:rowOff>7620</xdr:rowOff>
    </xdr:to>
    <xdr:pic>
      <xdr:nvPicPr>
        <xdr:cNvPr id="5430" name="図 9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9540" y="24391620"/>
          <a:ext cx="574548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45720</xdr:colOff>
      <xdr:row>110</xdr:row>
      <xdr:rowOff>60960</xdr:rowOff>
    </xdr:from>
    <xdr:to>
      <xdr:col>56</xdr:col>
      <xdr:colOff>60960</xdr:colOff>
      <xdr:row>114</xdr:row>
      <xdr:rowOff>68580</xdr:rowOff>
    </xdr:to>
    <xdr:pic>
      <xdr:nvPicPr>
        <xdr:cNvPr id="5431" name="図 9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13860" y="26860500"/>
          <a:ext cx="1676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53340</xdr:colOff>
      <xdr:row>110</xdr:row>
      <xdr:rowOff>60960</xdr:rowOff>
    </xdr:from>
    <xdr:to>
      <xdr:col>62</xdr:col>
      <xdr:colOff>60960</xdr:colOff>
      <xdr:row>114</xdr:row>
      <xdr:rowOff>68580</xdr:rowOff>
    </xdr:to>
    <xdr:pic>
      <xdr:nvPicPr>
        <xdr:cNvPr id="5432" name="図 9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78680" y="26860500"/>
          <a:ext cx="160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60960</xdr:colOff>
      <xdr:row>110</xdr:row>
      <xdr:rowOff>60960</xdr:rowOff>
    </xdr:from>
    <xdr:to>
      <xdr:col>59</xdr:col>
      <xdr:colOff>68580</xdr:colOff>
      <xdr:row>114</xdr:row>
      <xdr:rowOff>68580</xdr:rowOff>
    </xdr:to>
    <xdr:pic>
      <xdr:nvPicPr>
        <xdr:cNvPr id="5433" name="図 9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57700" y="26860500"/>
          <a:ext cx="160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76200</xdr:colOff>
      <xdr:row>65</xdr:row>
      <xdr:rowOff>22860</xdr:rowOff>
    </xdr:from>
    <xdr:to>
      <xdr:col>75</xdr:col>
      <xdr:colOff>7620</xdr:colOff>
      <xdr:row>68</xdr:row>
      <xdr:rowOff>76200</xdr:rowOff>
    </xdr:to>
    <xdr:pic>
      <xdr:nvPicPr>
        <xdr:cNvPr id="5434" name="図 9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30140" y="16520160"/>
          <a:ext cx="8458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76200</xdr:colOff>
      <xdr:row>110</xdr:row>
      <xdr:rowOff>22860</xdr:rowOff>
    </xdr:from>
    <xdr:to>
      <xdr:col>75</xdr:col>
      <xdr:colOff>7620</xdr:colOff>
      <xdr:row>113</xdr:row>
      <xdr:rowOff>76200</xdr:rowOff>
    </xdr:to>
    <xdr:pic>
      <xdr:nvPicPr>
        <xdr:cNvPr id="5435" name="図 9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30140" y="26822400"/>
          <a:ext cx="8458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45720</xdr:colOff>
      <xdr:row>65</xdr:row>
      <xdr:rowOff>45720</xdr:rowOff>
    </xdr:from>
    <xdr:to>
      <xdr:col>56</xdr:col>
      <xdr:colOff>60960</xdr:colOff>
      <xdr:row>69</xdr:row>
      <xdr:rowOff>60960</xdr:rowOff>
    </xdr:to>
    <xdr:pic>
      <xdr:nvPicPr>
        <xdr:cNvPr id="5436" name="図 9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13860" y="16543020"/>
          <a:ext cx="1676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65</xdr:row>
      <xdr:rowOff>45720</xdr:rowOff>
    </xdr:from>
    <xdr:to>
      <xdr:col>62</xdr:col>
      <xdr:colOff>53340</xdr:colOff>
      <xdr:row>69</xdr:row>
      <xdr:rowOff>60960</xdr:rowOff>
    </xdr:to>
    <xdr:pic>
      <xdr:nvPicPr>
        <xdr:cNvPr id="5437" name="図 9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63440" y="16543020"/>
          <a:ext cx="1676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45720</xdr:colOff>
      <xdr:row>65</xdr:row>
      <xdr:rowOff>53340</xdr:rowOff>
    </xdr:from>
    <xdr:to>
      <xdr:col>59</xdr:col>
      <xdr:colOff>53340</xdr:colOff>
      <xdr:row>69</xdr:row>
      <xdr:rowOff>53340</xdr:rowOff>
    </xdr:to>
    <xdr:pic>
      <xdr:nvPicPr>
        <xdr:cNvPr id="5438" name="図 9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42460" y="16550640"/>
          <a:ext cx="1600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55</xdr:col>
      <xdr:colOff>0</xdr:colOff>
      <xdr:row>220</xdr:row>
      <xdr:rowOff>0</xdr:rowOff>
    </xdr:from>
    <xdr:ext cx="184731" cy="264560"/>
    <xdr:sp macro="" textlink="">
      <xdr:nvSpPr>
        <xdr:cNvPr id="101" name="テキスト ボックス 100"/>
        <xdr:cNvSpPr txBox="1"/>
      </xdr:nvSpPr>
      <xdr:spPr>
        <a:xfrm>
          <a:off x="33528000" y="3688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xdr:col>
      <xdr:colOff>38100</xdr:colOff>
      <xdr:row>58</xdr:row>
      <xdr:rowOff>160020</xdr:rowOff>
    </xdr:from>
    <xdr:to>
      <xdr:col>7</xdr:col>
      <xdr:colOff>45720</xdr:colOff>
      <xdr:row>62</xdr:row>
      <xdr:rowOff>114300</xdr:rowOff>
    </xdr:to>
    <xdr:pic>
      <xdr:nvPicPr>
        <xdr:cNvPr id="5440" name="図 1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040" y="15506700"/>
          <a:ext cx="312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xdr:colOff>
      <xdr:row>66</xdr:row>
      <xdr:rowOff>0</xdr:rowOff>
    </xdr:from>
    <xdr:to>
      <xdr:col>7</xdr:col>
      <xdr:colOff>45720</xdr:colOff>
      <xdr:row>68</xdr:row>
      <xdr:rowOff>83820</xdr:rowOff>
    </xdr:to>
    <xdr:pic>
      <xdr:nvPicPr>
        <xdr:cNvPr id="5441" name="図 1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2420" y="16634460"/>
          <a:ext cx="32004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69</xdr:row>
      <xdr:rowOff>137160</xdr:rowOff>
    </xdr:from>
    <xdr:to>
      <xdr:col>9</xdr:col>
      <xdr:colOff>45720</xdr:colOff>
      <xdr:row>70</xdr:row>
      <xdr:rowOff>251460</xdr:rowOff>
    </xdr:to>
    <xdr:pic>
      <xdr:nvPicPr>
        <xdr:cNvPr id="5442" name="図 10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7160" y="17045940"/>
          <a:ext cx="6477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71</xdr:row>
      <xdr:rowOff>53340</xdr:rowOff>
    </xdr:from>
    <xdr:to>
      <xdr:col>9</xdr:col>
      <xdr:colOff>45720</xdr:colOff>
      <xdr:row>72</xdr:row>
      <xdr:rowOff>137160</xdr:rowOff>
    </xdr:to>
    <xdr:pic>
      <xdr:nvPicPr>
        <xdr:cNvPr id="5443" name="図 10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7160" y="17480280"/>
          <a:ext cx="6477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0</xdr:colOff>
          <xdr:row>71</xdr:row>
          <xdr:rowOff>38100</xdr:rowOff>
        </xdr:from>
        <xdr:to>
          <xdr:col>74</xdr:col>
          <xdr:colOff>30480</xdr:colOff>
          <xdr:row>72</xdr:row>
          <xdr:rowOff>160020</xdr:rowOff>
        </xdr:to>
        <xdr:sp macro="" textlink="">
          <xdr:nvSpPr>
            <xdr:cNvPr id="5134" name="Object 14" hidden="1">
              <a:extLst>
                <a:ext uri="{63B3BB69-23CF-44E3-9099-C40C66FF867C}">
                  <a14:compatExt spid="_x0000_s5134"/>
                </a:ext>
              </a:extLst>
            </xdr:cNvPr>
            <xdr:cNvSpPr/>
          </xdr:nvSpPr>
          <xdr:spPr>
            <a:xfrm>
              <a:off x="0" y="0"/>
              <a:ext cx="0" cy="0"/>
            </a:xfrm>
            <a:prstGeom prst="rect">
              <a:avLst/>
            </a:prstGeom>
          </xdr:spPr>
        </xdr:sp>
        <xdr:clientData/>
      </xdr:twoCellAnchor>
    </mc:Choice>
    <mc:Fallback/>
  </mc:AlternateContent>
  <xdr:twoCellAnchor>
    <xdr:from>
      <xdr:col>3</xdr:col>
      <xdr:colOff>38100</xdr:colOff>
      <xdr:row>103</xdr:row>
      <xdr:rowOff>160020</xdr:rowOff>
    </xdr:from>
    <xdr:to>
      <xdr:col>7</xdr:col>
      <xdr:colOff>45720</xdr:colOff>
      <xdr:row>107</xdr:row>
      <xdr:rowOff>114300</xdr:rowOff>
    </xdr:to>
    <xdr:pic>
      <xdr:nvPicPr>
        <xdr:cNvPr id="5444" name="図 10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040" y="25808940"/>
          <a:ext cx="312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xdr:colOff>
      <xdr:row>111</xdr:row>
      <xdr:rowOff>0</xdr:rowOff>
    </xdr:from>
    <xdr:to>
      <xdr:col>7</xdr:col>
      <xdr:colOff>45720</xdr:colOff>
      <xdr:row>113</xdr:row>
      <xdr:rowOff>83820</xdr:rowOff>
    </xdr:to>
    <xdr:pic>
      <xdr:nvPicPr>
        <xdr:cNvPr id="5445" name="図 10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2420" y="26936700"/>
          <a:ext cx="32004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114</xdr:row>
      <xdr:rowOff>137160</xdr:rowOff>
    </xdr:from>
    <xdr:to>
      <xdr:col>9</xdr:col>
      <xdr:colOff>45720</xdr:colOff>
      <xdr:row>115</xdr:row>
      <xdr:rowOff>251460</xdr:rowOff>
    </xdr:to>
    <xdr:pic>
      <xdr:nvPicPr>
        <xdr:cNvPr id="5446" name="図 10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7160" y="27348180"/>
          <a:ext cx="6477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116</xdr:row>
      <xdr:rowOff>53340</xdr:rowOff>
    </xdr:from>
    <xdr:to>
      <xdr:col>9</xdr:col>
      <xdr:colOff>45720</xdr:colOff>
      <xdr:row>117</xdr:row>
      <xdr:rowOff>137160</xdr:rowOff>
    </xdr:to>
    <xdr:pic>
      <xdr:nvPicPr>
        <xdr:cNvPr id="5447" name="図 109"/>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7160" y="27782520"/>
          <a:ext cx="6477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0</xdr:colOff>
          <xdr:row>116</xdr:row>
          <xdr:rowOff>38100</xdr:rowOff>
        </xdr:from>
        <xdr:to>
          <xdr:col>74</xdr:col>
          <xdr:colOff>30480</xdr:colOff>
          <xdr:row>117</xdr:row>
          <xdr:rowOff>160020</xdr:rowOff>
        </xdr:to>
        <xdr:sp macro="" textlink="">
          <xdr:nvSpPr>
            <xdr:cNvPr id="5135" name="Object 15" hidden="1">
              <a:extLst>
                <a:ext uri="{63B3BB69-23CF-44E3-9099-C40C66FF867C}">
                  <a14:compatExt spid="_x0000_s5135"/>
                </a:ext>
              </a:extLst>
            </xdr:cNvPr>
            <xdr:cNvSpPr/>
          </xdr:nvSpPr>
          <xdr:spPr>
            <a:xfrm>
              <a:off x="0" y="0"/>
              <a:ext cx="0" cy="0"/>
            </a:xfrm>
            <a:prstGeom prst="rect">
              <a:avLst/>
            </a:prstGeom>
          </xdr:spPr>
        </xdr:sp>
        <xdr:clientData/>
      </xdr:twoCellAnchor>
    </mc:Choice>
    <mc:Fallback/>
  </mc:AlternateContent>
  <xdr:twoCellAnchor>
    <xdr:from>
      <xdr:col>5</xdr:col>
      <xdr:colOff>0</xdr:colOff>
      <xdr:row>54</xdr:row>
      <xdr:rowOff>0</xdr:rowOff>
    </xdr:from>
    <xdr:to>
      <xdr:col>76</xdr:col>
      <xdr:colOff>15240</xdr:colOff>
      <xdr:row>57</xdr:row>
      <xdr:rowOff>7620</xdr:rowOff>
    </xdr:to>
    <xdr:pic>
      <xdr:nvPicPr>
        <xdr:cNvPr id="5448" name="図 11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4340" y="14257020"/>
          <a:ext cx="542544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99</xdr:row>
      <xdr:rowOff>0</xdr:rowOff>
    </xdr:from>
    <xdr:to>
      <xdr:col>76</xdr:col>
      <xdr:colOff>15240</xdr:colOff>
      <xdr:row>102</xdr:row>
      <xdr:rowOff>7620</xdr:rowOff>
    </xdr:to>
    <xdr:pic>
      <xdr:nvPicPr>
        <xdr:cNvPr id="5449" name="図 112"/>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4340" y="24559260"/>
          <a:ext cx="542544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144</xdr:row>
      <xdr:rowOff>0</xdr:rowOff>
    </xdr:from>
    <xdr:to>
      <xdr:col>76</xdr:col>
      <xdr:colOff>15240</xdr:colOff>
      <xdr:row>147</xdr:row>
      <xdr:rowOff>7620</xdr:rowOff>
    </xdr:to>
    <xdr:pic>
      <xdr:nvPicPr>
        <xdr:cNvPr id="5450" name="図 113"/>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4340" y="34876740"/>
          <a:ext cx="542544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38100</xdr:colOff>
      <xdr:row>155</xdr:row>
      <xdr:rowOff>60960</xdr:rowOff>
    </xdr:from>
    <xdr:to>
      <xdr:col>56</xdr:col>
      <xdr:colOff>45720</xdr:colOff>
      <xdr:row>159</xdr:row>
      <xdr:rowOff>68580</xdr:rowOff>
    </xdr:to>
    <xdr:pic>
      <xdr:nvPicPr>
        <xdr:cNvPr id="5451" name="図 1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06240" y="37177980"/>
          <a:ext cx="160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155</xdr:row>
      <xdr:rowOff>60960</xdr:rowOff>
    </xdr:from>
    <xdr:to>
      <xdr:col>62</xdr:col>
      <xdr:colOff>53340</xdr:colOff>
      <xdr:row>159</xdr:row>
      <xdr:rowOff>68580</xdr:rowOff>
    </xdr:to>
    <xdr:pic>
      <xdr:nvPicPr>
        <xdr:cNvPr id="5452" name="図 1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63440" y="37177980"/>
          <a:ext cx="1676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45720</xdr:colOff>
      <xdr:row>155</xdr:row>
      <xdr:rowOff>60960</xdr:rowOff>
    </xdr:from>
    <xdr:to>
      <xdr:col>59</xdr:col>
      <xdr:colOff>53340</xdr:colOff>
      <xdr:row>159</xdr:row>
      <xdr:rowOff>68580</xdr:rowOff>
    </xdr:to>
    <xdr:pic>
      <xdr:nvPicPr>
        <xdr:cNvPr id="5453" name="図 1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42460" y="37177980"/>
          <a:ext cx="160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0</xdr:colOff>
      <xdr:row>92</xdr:row>
      <xdr:rowOff>0</xdr:rowOff>
    </xdr:from>
    <xdr:to>
      <xdr:col>60</xdr:col>
      <xdr:colOff>30480</xdr:colOff>
      <xdr:row>95</xdr:row>
      <xdr:rowOff>0</xdr:rowOff>
    </xdr:to>
    <xdr:pic>
      <xdr:nvPicPr>
        <xdr:cNvPr id="5454" name="図 11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396740" y="23362920"/>
          <a:ext cx="2590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74</xdr:col>
      <xdr:colOff>0</xdr:colOff>
      <xdr:row>92</xdr:row>
      <xdr:rowOff>0</xdr:rowOff>
    </xdr:from>
    <xdr:to>
      <xdr:col>76</xdr:col>
      <xdr:colOff>7620</xdr:colOff>
      <xdr:row>95</xdr:row>
      <xdr:rowOff>30480</xdr:rowOff>
    </xdr:to>
    <xdr:pic>
      <xdr:nvPicPr>
        <xdr:cNvPr id="5455" name="図 11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692140" y="23362920"/>
          <a:ext cx="1600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63</xdr:col>
      <xdr:colOff>60960</xdr:colOff>
      <xdr:row>155</xdr:row>
      <xdr:rowOff>7620</xdr:rowOff>
    </xdr:from>
    <xdr:to>
      <xdr:col>74</xdr:col>
      <xdr:colOff>76200</xdr:colOff>
      <xdr:row>158</xdr:row>
      <xdr:rowOff>114300</xdr:rowOff>
    </xdr:to>
    <xdr:pic>
      <xdr:nvPicPr>
        <xdr:cNvPr id="5456" name="図 11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14900" y="37124640"/>
          <a:ext cx="8534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251460</xdr:rowOff>
    </xdr:from>
    <xdr:to>
      <xdr:col>76</xdr:col>
      <xdr:colOff>83820</xdr:colOff>
      <xdr:row>188</xdr:row>
      <xdr:rowOff>868680</xdr:rowOff>
    </xdr:to>
    <xdr:pic>
      <xdr:nvPicPr>
        <xdr:cNvPr id="5457" name="図 120"/>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9540" y="45499020"/>
          <a:ext cx="57988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60</xdr:col>
          <xdr:colOff>7620</xdr:colOff>
          <xdr:row>0</xdr:row>
          <xdr:rowOff>83820</xdr:rowOff>
        </xdr:from>
        <xdr:to>
          <xdr:col>67</xdr:col>
          <xdr:colOff>0</xdr:colOff>
          <xdr:row>0</xdr:row>
          <xdr:rowOff>388620</xdr:rowOff>
        </xdr:to>
        <xdr:sp macro="" textlink="">
          <xdr:nvSpPr>
            <xdr:cNvPr id="5136" name="Object 16" hidden="1">
              <a:extLst>
                <a:ext uri="{63B3BB69-23CF-44E3-9099-C40C66FF867C}">
                  <a14:compatExt spid="_x0000_s5136"/>
                </a:ext>
              </a:extLst>
            </xdr:cNvPr>
            <xdr:cNvSpPr/>
          </xdr:nvSpPr>
          <xdr:spPr>
            <a:xfrm>
              <a:off x="0" y="0"/>
              <a:ext cx="0" cy="0"/>
            </a:xfrm>
            <a:prstGeom prst="rect">
              <a:avLst/>
            </a:prstGeom>
          </xdr:spPr>
        </xdr:sp>
        <xdr:clientData/>
      </xdr:twoCellAnchor>
    </mc:Choice>
    <mc:Fallback/>
  </mc:AlternateContent>
  <xdr:twoCellAnchor editAs="oneCell">
    <xdr:from>
      <xdr:col>0</xdr:col>
      <xdr:colOff>106680</xdr:colOff>
      <xdr:row>201</xdr:row>
      <xdr:rowOff>0</xdr:rowOff>
    </xdr:from>
    <xdr:to>
      <xdr:col>77</xdr:col>
      <xdr:colOff>0</xdr:colOff>
      <xdr:row>219</xdr:row>
      <xdr:rowOff>22860</xdr:rowOff>
    </xdr:to>
    <xdr:pic>
      <xdr:nvPicPr>
        <xdr:cNvPr id="5458" name="図 12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6680" y="47868840"/>
          <a:ext cx="5920740" cy="3421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29</xdr:row>
      <xdr:rowOff>22860</xdr:rowOff>
    </xdr:from>
    <xdr:to>
      <xdr:col>77</xdr:col>
      <xdr:colOff>0</xdr:colOff>
      <xdr:row>43</xdr:row>
      <xdr:rowOff>83820</xdr:rowOff>
    </xdr:to>
    <xdr:pic>
      <xdr:nvPicPr>
        <xdr:cNvPr id="5459" name="図 123"/>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9540" y="7581900"/>
          <a:ext cx="5897880" cy="2606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83820</xdr:colOff>
          <xdr:row>73</xdr:row>
          <xdr:rowOff>22860</xdr:rowOff>
        </xdr:from>
        <xdr:to>
          <xdr:col>76</xdr:col>
          <xdr:colOff>152400</xdr:colOff>
          <xdr:row>87</xdr:row>
          <xdr:rowOff>68580</xdr:rowOff>
        </xdr:to>
        <xdr:sp macro="" textlink="">
          <xdr:nvSpPr>
            <xdr:cNvPr id="5137" name="Object 17" hidden="1">
              <a:extLst>
                <a:ext uri="{63B3BB69-23CF-44E3-9099-C40C66FF867C}">
                  <a14:compatExt spid="_x0000_s5137"/>
                </a:ext>
              </a:extLst>
            </xdr:cNvPr>
            <xdr:cNvSpPr/>
          </xdr:nvSpPr>
          <xdr:spPr>
            <a:xfrm>
              <a:off x="0" y="0"/>
              <a:ext cx="0" cy="0"/>
            </a:xfrm>
            <a:prstGeom prst="rect">
              <a:avLst/>
            </a:prstGeom>
          </xdr:spPr>
        </xdr:sp>
        <xdr:clientData/>
      </xdr:twoCellAnchor>
    </mc:Choice>
    <mc:Fallback/>
  </mc:AlternateContent>
  <xdr:twoCellAnchor editAs="oneCell">
    <xdr:from>
      <xdr:col>62</xdr:col>
      <xdr:colOff>60960</xdr:colOff>
      <xdr:row>176</xdr:row>
      <xdr:rowOff>152400</xdr:rowOff>
    </xdr:from>
    <xdr:to>
      <xdr:col>76</xdr:col>
      <xdr:colOff>0</xdr:colOff>
      <xdr:row>177</xdr:row>
      <xdr:rowOff>137160</xdr:rowOff>
    </xdr:to>
    <xdr:pic>
      <xdr:nvPicPr>
        <xdr:cNvPr id="5460" name="図 12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838700" y="40873680"/>
          <a:ext cx="100584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119</xdr:row>
      <xdr:rowOff>0</xdr:rowOff>
    </xdr:from>
    <xdr:to>
      <xdr:col>79</xdr:col>
      <xdr:colOff>22860</xdr:colOff>
      <xdr:row>132</xdr:row>
      <xdr:rowOff>83820</xdr:rowOff>
    </xdr:to>
    <xdr:pic>
      <xdr:nvPicPr>
        <xdr:cNvPr id="5461" name="図 12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1920" y="28224480"/>
          <a:ext cx="592836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60960</xdr:rowOff>
    </xdr:from>
    <xdr:to>
      <xdr:col>76</xdr:col>
      <xdr:colOff>45720</xdr:colOff>
      <xdr:row>0</xdr:row>
      <xdr:rowOff>2354580</xdr:rowOff>
    </xdr:to>
    <xdr:pic>
      <xdr:nvPicPr>
        <xdr:cNvPr id="5462" name="図 127"/>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9540" y="60960"/>
          <a:ext cx="5760720" cy="2293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44</xdr:row>
      <xdr:rowOff>60960</xdr:rowOff>
    </xdr:from>
    <xdr:to>
      <xdr:col>76</xdr:col>
      <xdr:colOff>45720</xdr:colOff>
      <xdr:row>45</xdr:row>
      <xdr:rowOff>0</xdr:rowOff>
    </xdr:to>
    <xdr:pic>
      <xdr:nvPicPr>
        <xdr:cNvPr id="5463" name="図 128"/>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2400" y="10332720"/>
          <a:ext cx="573786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89</xdr:row>
      <xdr:rowOff>45720</xdr:rowOff>
    </xdr:from>
    <xdr:to>
      <xdr:col>76</xdr:col>
      <xdr:colOff>38100</xdr:colOff>
      <xdr:row>89</xdr:row>
      <xdr:rowOff>2331720</xdr:rowOff>
    </xdr:to>
    <xdr:pic>
      <xdr:nvPicPr>
        <xdr:cNvPr id="5464" name="図 129"/>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540" y="20627340"/>
          <a:ext cx="57531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134</xdr:row>
      <xdr:rowOff>76200</xdr:rowOff>
    </xdr:from>
    <xdr:to>
      <xdr:col>76</xdr:col>
      <xdr:colOff>22860</xdr:colOff>
      <xdr:row>134</xdr:row>
      <xdr:rowOff>2362200</xdr:rowOff>
    </xdr:to>
    <xdr:pic>
      <xdr:nvPicPr>
        <xdr:cNvPr id="5465" name="図 130"/>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06680" y="30944820"/>
          <a:ext cx="576072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59</xdr:row>
      <xdr:rowOff>76200</xdr:rowOff>
    </xdr:to>
    <xdr:pic>
      <xdr:nvPicPr>
        <xdr:cNvPr id="6161"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70320" cy="1000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123264</xdr:colOff>
      <xdr:row>11</xdr:row>
      <xdr:rowOff>123265</xdr:rowOff>
    </xdr:from>
    <xdr:to>
      <xdr:col>7</xdr:col>
      <xdr:colOff>381000</xdr:colOff>
      <xdr:row>16</xdr:row>
      <xdr:rowOff>114300</xdr:rowOff>
    </xdr:to>
    <xdr:cxnSp macro="">
      <xdr:nvCxnSpPr>
        <xdr:cNvPr id="3" name="直線コネクタ 2"/>
        <xdr:cNvCxnSpPr/>
      </xdr:nvCxnSpPr>
      <xdr:spPr>
        <a:xfrm>
          <a:off x="3171264" y="1967305"/>
          <a:ext cx="1476936" cy="8292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179294</xdr:colOff>
      <xdr:row>11</xdr:row>
      <xdr:rowOff>134471</xdr:rowOff>
    </xdr:from>
    <xdr:to>
      <xdr:col>9</xdr:col>
      <xdr:colOff>447675</xdr:colOff>
      <xdr:row>16</xdr:row>
      <xdr:rowOff>152400</xdr:rowOff>
    </xdr:to>
    <xdr:cxnSp macro="">
      <xdr:nvCxnSpPr>
        <xdr:cNvPr id="4" name="直線コネクタ 3"/>
        <xdr:cNvCxnSpPr/>
      </xdr:nvCxnSpPr>
      <xdr:spPr>
        <a:xfrm>
          <a:off x="3227294" y="1978511"/>
          <a:ext cx="2706781" cy="8561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657225</xdr:colOff>
      <xdr:row>11</xdr:row>
      <xdr:rowOff>86847</xdr:rowOff>
    </xdr:from>
    <xdr:to>
      <xdr:col>5</xdr:col>
      <xdr:colOff>35859</xdr:colOff>
      <xdr:row>23</xdr:row>
      <xdr:rowOff>142875</xdr:rowOff>
    </xdr:to>
    <xdr:cxnSp macro="">
      <xdr:nvCxnSpPr>
        <xdr:cNvPr id="5" name="直線コネクタ 4"/>
        <xdr:cNvCxnSpPr>
          <a:stCxn id="8" idx="2"/>
        </xdr:cNvCxnSpPr>
      </xdr:nvCxnSpPr>
      <xdr:spPr>
        <a:xfrm flipH="1">
          <a:off x="611505" y="1930887"/>
          <a:ext cx="2472354" cy="20677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85725</xdr:colOff>
      <xdr:row>11</xdr:row>
      <xdr:rowOff>123265</xdr:rowOff>
    </xdr:from>
    <xdr:to>
      <xdr:col>5</xdr:col>
      <xdr:colOff>1</xdr:colOff>
      <xdr:row>30</xdr:row>
      <xdr:rowOff>28575</xdr:rowOff>
    </xdr:to>
    <xdr:cxnSp macro="">
      <xdr:nvCxnSpPr>
        <xdr:cNvPr id="6" name="直線コネクタ 5"/>
        <xdr:cNvCxnSpPr/>
      </xdr:nvCxnSpPr>
      <xdr:spPr>
        <a:xfrm flipH="1">
          <a:off x="695325" y="1967305"/>
          <a:ext cx="2352676" cy="30904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11</xdr:row>
      <xdr:rowOff>86847</xdr:rowOff>
    </xdr:from>
    <xdr:to>
      <xdr:col>5</xdr:col>
      <xdr:colOff>35859</xdr:colOff>
      <xdr:row>35</xdr:row>
      <xdr:rowOff>9525</xdr:rowOff>
    </xdr:to>
    <xdr:cxnSp macro="">
      <xdr:nvCxnSpPr>
        <xdr:cNvPr id="7" name="直線コネクタ 6"/>
        <xdr:cNvCxnSpPr>
          <a:stCxn id="8" idx="2"/>
        </xdr:cNvCxnSpPr>
      </xdr:nvCxnSpPr>
      <xdr:spPr>
        <a:xfrm flipH="1">
          <a:off x="990600" y="1930887"/>
          <a:ext cx="2093259" cy="39460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201707</xdr:colOff>
      <xdr:row>8</xdr:row>
      <xdr:rowOff>33618</xdr:rowOff>
    </xdr:from>
    <xdr:to>
      <xdr:col>9</xdr:col>
      <xdr:colOff>403411</xdr:colOff>
      <xdr:row>11</xdr:row>
      <xdr:rowOff>86847</xdr:rowOff>
    </xdr:to>
    <xdr:sp macro="" textlink="">
      <xdr:nvSpPr>
        <xdr:cNvPr id="8" name="角丸四角形 7"/>
        <xdr:cNvSpPr/>
      </xdr:nvSpPr>
      <xdr:spPr>
        <a:xfrm>
          <a:off x="201707" y="1374738"/>
          <a:ext cx="5688104" cy="556149"/>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数字に○印を付ける項目は、プルダウンから○付の番号を選んでください。</a:t>
          </a:r>
          <a:endParaRPr kumimoji="1" lang="en-US" altLang="ja-JP" sz="1200" b="1">
            <a:solidFill>
              <a:sysClr val="windowText" lastClr="000000"/>
            </a:solidFill>
          </a:endParaRPr>
        </a:p>
        <a:p>
          <a:pPr algn="l"/>
          <a:r>
            <a:rPr kumimoji="1" lang="ja-JP" altLang="en-US" sz="1200" b="1">
              <a:solidFill>
                <a:sysClr val="windowText" lastClr="000000"/>
              </a:solidFill>
            </a:rPr>
            <a:t>（５枚目は手書きとなりますので、数字を○で囲んでください。）</a:t>
          </a:r>
          <a:endParaRPr kumimoji="1" lang="en-US" altLang="ja-JP" sz="1200" b="1">
            <a:solidFill>
              <a:sysClr val="windowText" lastClr="000000"/>
            </a:solidFill>
          </a:endParaRPr>
        </a:p>
      </xdr:txBody>
    </xdr:sp>
    <xdr:clientData/>
  </xdr:twoCellAnchor>
  <xdr:twoCellAnchor>
    <xdr:from>
      <xdr:col>0</xdr:col>
      <xdr:colOff>246530</xdr:colOff>
      <xdr:row>0</xdr:row>
      <xdr:rowOff>134471</xdr:rowOff>
    </xdr:from>
    <xdr:to>
      <xdr:col>9</xdr:col>
      <xdr:colOff>425824</xdr:colOff>
      <xdr:row>7</xdr:row>
      <xdr:rowOff>67235</xdr:rowOff>
    </xdr:to>
    <xdr:sp macro="" textlink="">
      <xdr:nvSpPr>
        <xdr:cNvPr id="9" name="角丸四角形 8"/>
        <xdr:cNvSpPr/>
      </xdr:nvSpPr>
      <xdr:spPr>
        <a:xfrm>
          <a:off x="246530" y="134471"/>
          <a:ext cx="5665694" cy="1106244"/>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ja-JP" sz="1400" b="1" i="0" baseline="0">
              <a:solidFill>
                <a:schemeClr val="tx1"/>
              </a:solidFill>
              <a:effectLst/>
              <a:latin typeface="+mn-lt"/>
              <a:ea typeface="+mn-ea"/>
              <a:cs typeface="+mn-cs"/>
            </a:rPr>
            <a:t>２枚目</a:t>
          </a:r>
          <a:r>
            <a:rPr lang="ja-JP" altLang="en-US" sz="1400" b="1" i="0" baseline="0">
              <a:solidFill>
                <a:schemeClr val="tx1"/>
              </a:solidFill>
              <a:effectLst/>
              <a:latin typeface="+mn-lt"/>
              <a:ea typeface="+mn-ea"/>
              <a:cs typeface="+mn-cs"/>
            </a:rPr>
            <a:t>から４枚目まで</a:t>
          </a:r>
          <a:r>
            <a:rPr lang="ja-JP" altLang="ja-JP" sz="1400" b="1" i="0" baseline="0">
              <a:solidFill>
                <a:schemeClr val="tx1"/>
              </a:solidFill>
              <a:effectLst/>
              <a:latin typeface="+mn-lt"/>
              <a:ea typeface="+mn-ea"/>
              <a:cs typeface="+mn-cs"/>
            </a:rPr>
            <a:t>は１枚目の記入内容が</a:t>
          </a:r>
          <a:r>
            <a:rPr lang="ja-JP" altLang="en-US" sz="1400" b="1" i="0" baseline="0">
              <a:solidFill>
                <a:schemeClr val="tx1"/>
              </a:solidFill>
              <a:effectLst/>
              <a:latin typeface="+mn-lt"/>
              <a:ea typeface="+mn-ea"/>
              <a:cs typeface="+mn-cs"/>
            </a:rPr>
            <a:t>転記</a:t>
          </a:r>
          <a:r>
            <a:rPr lang="ja-JP" altLang="ja-JP" sz="1400" b="1" i="0" baseline="0">
              <a:solidFill>
                <a:schemeClr val="tx1"/>
              </a:solidFill>
              <a:effectLst/>
              <a:latin typeface="+mn-lt"/>
              <a:ea typeface="+mn-ea"/>
              <a:cs typeface="+mn-cs"/>
            </a:rPr>
            <a:t>されますので</a:t>
          </a:r>
          <a:r>
            <a:rPr lang="ja-JP" altLang="en-US" sz="1400" b="1" i="0" baseline="0">
              <a:solidFill>
                <a:schemeClr val="tx1"/>
              </a:solidFill>
              <a:effectLst/>
              <a:latin typeface="+mn-lt"/>
              <a:ea typeface="+mn-ea"/>
              <a:cs typeface="+mn-cs"/>
            </a:rPr>
            <a:t>入力</a:t>
          </a:r>
          <a:r>
            <a:rPr lang="ja-JP" altLang="ja-JP" sz="1400" b="1" i="0" baseline="0">
              <a:solidFill>
                <a:schemeClr val="tx1"/>
              </a:solidFill>
              <a:effectLst/>
              <a:latin typeface="+mn-lt"/>
              <a:ea typeface="+mn-ea"/>
              <a:cs typeface="+mn-cs"/>
            </a:rPr>
            <a:t>の必要はありません。</a:t>
          </a:r>
          <a:endParaRPr lang="en-US" altLang="ja-JP" sz="1400" b="1" i="0" baseline="0">
            <a:solidFill>
              <a:schemeClr val="tx1"/>
            </a:solidFill>
            <a:effectLst/>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effectLst/>
              <a:latin typeface="+mn-lt"/>
              <a:ea typeface="+mn-ea"/>
              <a:cs typeface="+mn-cs"/>
            </a:rPr>
            <a:t>５枚目の預金口座振替依頼書のみはすべてお客様の自署（手書き）でご記入ください。</a:t>
          </a:r>
          <a:endParaRPr lang="ja-JP" altLang="ja-JP" sz="1400" b="1">
            <a:solidFill>
              <a:schemeClr val="tx1"/>
            </a:solidFill>
            <a:effectLst/>
          </a:endParaRPr>
        </a:p>
        <a:p>
          <a:pPr algn="l">
            <a:lnSpc>
              <a:spcPts val="1600"/>
            </a:lnSpc>
          </a:pPr>
          <a:endParaRPr kumimoji="1" lang="ja-JP" altLang="en-US" sz="14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79</xdr:col>
      <xdr:colOff>38100</xdr:colOff>
      <xdr:row>36</xdr:row>
      <xdr:rowOff>1699260</xdr:rowOff>
    </xdr:to>
    <xdr:pic>
      <xdr:nvPicPr>
        <xdr:cNvPr id="7458"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10157460"/>
          <a:ext cx="5981700" cy="169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133</xdr:row>
      <xdr:rowOff>38100</xdr:rowOff>
    </xdr:from>
    <xdr:to>
      <xdr:col>66</xdr:col>
      <xdr:colOff>0</xdr:colOff>
      <xdr:row>136</xdr:row>
      <xdr:rowOff>0</xdr:rowOff>
    </xdr:to>
    <xdr:pic>
      <xdr:nvPicPr>
        <xdr:cNvPr id="7459"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 y="36789360"/>
          <a:ext cx="491490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128</xdr:row>
      <xdr:rowOff>0</xdr:rowOff>
    </xdr:from>
    <xdr:to>
      <xdr:col>75</xdr:col>
      <xdr:colOff>0</xdr:colOff>
      <xdr:row>128</xdr:row>
      <xdr:rowOff>533400</xdr:rowOff>
    </xdr:to>
    <xdr:pic>
      <xdr:nvPicPr>
        <xdr:cNvPr id="7460"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585400"/>
          <a:ext cx="5577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xdr:colOff>
      <xdr:row>97</xdr:row>
      <xdr:rowOff>15240</xdr:rowOff>
    </xdr:from>
    <xdr:to>
      <xdr:col>65</xdr:col>
      <xdr:colOff>60960</xdr:colOff>
      <xdr:row>99</xdr:row>
      <xdr:rowOff>220980</xdr:rowOff>
    </xdr:to>
    <xdr:pic>
      <xdr:nvPicPr>
        <xdr:cNvPr id="7461"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6624280"/>
          <a:ext cx="49225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92</xdr:row>
      <xdr:rowOff>0</xdr:rowOff>
    </xdr:from>
    <xdr:to>
      <xdr:col>74</xdr:col>
      <xdr:colOff>68580</xdr:colOff>
      <xdr:row>92</xdr:row>
      <xdr:rowOff>533400</xdr:rowOff>
    </xdr:to>
    <xdr:pic>
      <xdr:nvPicPr>
        <xdr:cNvPr id="7462" name="図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25443180"/>
          <a:ext cx="55930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xdr:row>
      <xdr:rowOff>0</xdr:rowOff>
    </xdr:from>
    <xdr:to>
      <xdr:col>79</xdr:col>
      <xdr:colOff>38100</xdr:colOff>
      <xdr:row>72</xdr:row>
      <xdr:rowOff>1699260</xdr:rowOff>
    </xdr:to>
    <xdr:pic>
      <xdr:nvPicPr>
        <xdr:cNvPr id="7463"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20269200"/>
          <a:ext cx="5981700" cy="169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61</xdr:row>
      <xdr:rowOff>22860</xdr:rowOff>
    </xdr:from>
    <xdr:to>
      <xdr:col>66</xdr:col>
      <xdr:colOff>0</xdr:colOff>
      <xdr:row>63</xdr:row>
      <xdr:rowOff>228600</xdr:rowOff>
    </xdr:to>
    <xdr:pic>
      <xdr:nvPicPr>
        <xdr:cNvPr id="7464" name="図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 y="16489680"/>
          <a:ext cx="491490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56</xdr:row>
      <xdr:rowOff>0</xdr:rowOff>
    </xdr:from>
    <xdr:to>
      <xdr:col>75</xdr:col>
      <xdr:colOff>0</xdr:colOff>
      <xdr:row>56</xdr:row>
      <xdr:rowOff>533400</xdr:rowOff>
    </xdr:to>
    <xdr:pic>
      <xdr:nvPicPr>
        <xdr:cNvPr id="7465" name="図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5300960"/>
          <a:ext cx="5577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20</xdr:row>
      <xdr:rowOff>0</xdr:rowOff>
    </xdr:from>
    <xdr:to>
      <xdr:col>75</xdr:col>
      <xdr:colOff>22860</xdr:colOff>
      <xdr:row>20</xdr:row>
      <xdr:rowOff>533400</xdr:rowOff>
    </xdr:to>
    <xdr:pic>
      <xdr:nvPicPr>
        <xdr:cNvPr id="7466" name="図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757" r="79"/>
        <a:stretch>
          <a:fillRect/>
        </a:stretch>
      </xdr:blipFill>
      <xdr:spPr bwMode="auto">
        <a:xfrm>
          <a:off x="320040" y="5189220"/>
          <a:ext cx="54330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0</xdr:row>
      <xdr:rowOff>0</xdr:rowOff>
    </xdr:from>
    <xdr:to>
      <xdr:col>79</xdr:col>
      <xdr:colOff>7620</xdr:colOff>
      <xdr:row>0</xdr:row>
      <xdr:rowOff>1699260</xdr:rowOff>
    </xdr:to>
    <xdr:pic>
      <xdr:nvPicPr>
        <xdr:cNvPr id="7467"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5966460" cy="169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60960</xdr:colOff>
      <xdr:row>10</xdr:row>
      <xdr:rowOff>175260</xdr:rowOff>
    </xdr:from>
    <xdr:to>
      <xdr:col>38</xdr:col>
      <xdr:colOff>30480</xdr:colOff>
      <xdr:row>12</xdr:row>
      <xdr:rowOff>205740</xdr:rowOff>
    </xdr:to>
    <xdr:pic>
      <xdr:nvPicPr>
        <xdr:cNvPr id="7468" name="図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3802380"/>
          <a:ext cx="3505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25</xdr:row>
      <xdr:rowOff>0</xdr:rowOff>
    </xdr:from>
    <xdr:to>
      <xdr:col>66</xdr:col>
      <xdr:colOff>0</xdr:colOff>
      <xdr:row>27</xdr:row>
      <xdr:rowOff>205740</xdr:rowOff>
    </xdr:to>
    <xdr:pic>
      <xdr:nvPicPr>
        <xdr:cNvPr id="7469"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 y="6355080"/>
          <a:ext cx="491490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0</xdr:colOff>
          <xdr:row>20</xdr:row>
          <xdr:rowOff>0</xdr:rowOff>
        </xdr:from>
        <xdr:to>
          <xdr:col>15</xdr:col>
          <xdr:colOff>38100</xdr:colOff>
          <xdr:row>20</xdr:row>
          <xdr:rowOff>213360</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20</xdr:row>
          <xdr:rowOff>175260</xdr:rowOff>
        </xdr:from>
        <xdr:to>
          <xdr:col>15</xdr:col>
          <xdr:colOff>45720</xdr:colOff>
          <xdr:row>20</xdr:row>
          <xdr:rowOff>381000</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32</xdr:col>
          <xdr:colOff>7620</xdr:colOff>
          <xdr:row>20</xdr:row>
          <xdr:rowOff>0</xdr:rowOff>
        </xdr:from>
        <xdr:to>
          <xdr:col>34</xdr:col>
          <xdr:colOff>45720</xdr:colOff>
          <xdr:row>20</xdr:row>
          <xdr:rowOff>213360</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32</xdr:col>
          <xdr:colOff>7620</xdr:colOff>
          <xdr:row>20</xdr:row>
          <xdr:rowOff>175260</xdr:rowOff>
        </xdr:from>
        <xdr:to>
          <xdr:col>34</xdr:col>
          <xdr:colOff>45720</xdr:colOff>
          <xdr:row>20</xdr:row>
          <xdr:rowOff>381000</xdr:rowOff>
        </xdr:to>
        <xdr:sp macro="" textlink="">
          <xdr:nvSpPr>
            <xdr:cNvPr id="7172" name="Check Box 4" hidden="1">
              <a:extLst>
                <a:ext uri="{63B3BB69-23CF-44E3-9099-C40C66FF867C}">
                  <a14:compatExt spid="_x0000_s71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32</xdr:col>
          <xdr:colOff>7620</xdr:colOff>
          <xdr:row>20</xdr:row>
          <xdr:rowOff>342900</xdr:rowOff>
        </xdr:from>
        <xdr:to>
          <xdr:col>34</xdr:col>
          <xdr:colOff>60960</xdr:colOff>
          <xdr:row>20</xdr:row>
          <xdr:rowOff>533400</xdr:rowOff>
        </xdr:to>
        <xdr:sp macro="" textlink="">
          <xdr:nvSpPr>
            <xdr:cNvPr id="7173" name="Check Box 5" hidden="1">
              <a:extLst>
                <a:ext uri="{63B3BB69-23CF-44E3-9099-C40C66FF867C}">
                  <a14:compatExt spid="_x0000_s7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91440</xdr:colOff>
          <xdr:row>24</xdr:row>
          <xdr:rowOff>190500</xdr:rowOff>
        </xdr:from>
        <xdr:to>
          <xdr:col>3</xdr:col>
          <xdr:colOff>0</xdr:colOff>
          <xdr:row>26</xdr:row>
          <xdr:rowOff>38100</xdr:rowOff>
        </xdr:to>
        <xdr:sp macro="" textlink="">
          <xdr:nvSpPr>
            <xdr:cNvPr id="7174" name="Check Box 6" hidden="1">
              <a:extLst>
                <a:ext uri="{63B3BB69-23CF-44E3-9099-C40C66FF867C}">
                  <a14:compatExt spid="_x0000_s7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91440</xdr:colOff>
          <xdr:row>25</xdr:row>
          <xdr:rowOff>137160</xdr:rowOff>
        </xdr:from>
        <xdr:to>
          <xdr:col>3</xdr:col>
          <xdr:colOff>0</xdr:colOff>
          <xdr:row>26</xdr:row>
          <xdr:rowOff>182880</xdr:rowOff>
        </xdr:to>
        <xdr:sp macro="" textlink="">
          <xdr:nvSpPr>
            <xdr:cNvPr id="7175" name="Check Box 7" hidden="1">
              <a:extLst>
                <a:ext uri="{63B3BB69-23CF-44E3-9099-C40C66FF867C}">
                  <a14:compatExt spid="_x0000_s7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91440</xdr:colOff>
          <xdr:row>26</xdr:row>
          <xdr:rowOff>114300</xdr:rowOff>
        </xdr:from>
        <xdr:to>
          <xdr:col>3</xdr:col>
          <xdr:colOff>0</xdr:colOff>
          <xdr:row>27</xdr:row>
          <xdr:rowOff>99060</xdr:rowOff>
        </xdr:to>
        <xdr:sp macro="" textlink="">
          <xdr:nvSpPr>
            <xdr:cNvPr id="7176" name="Check Box 8" hidden="1">
              <a:extLst>
                <a:ext uri="{63B3BB69-23CF-44E3-9099-C40C66FF867C}">
                  <a14:compatExt spid="_x0000_s7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91440</xdr:colOff>
          <xdr:row>27</xdr:row>
          <xdr:rowOff>30480</xdr:rowOff>
        </xdr:from>
        <xdr:to>
          <xdr:col>3</xdr:col>
          <xdr:colOff>0</xdr:colOff>
          <xdr:row>27</xdr:row>
          <xdr:rowOff>236220</xdr:rowOff>
        </xdr:to>
        <xdr:sp macro="" textlink="">
          <xdr:nvSpPr>
            <xdr:cNvPr id="7177" name="Check Box 9" hidden="1">
              <a:extLst>
                <a:ext uri="{63B3BB69-23CF-44E3-9099-C40C66FF867C}">
                  <a14:compatExt spid="_x0000_s71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0</xdr:colOff>
          <xdr:row>25</xdr:row>
          <xdr:rowOff>99060</xdr:rowOff>
        </xdr:from>
        <xdr:to>
          <xdr:col>42</xdr:col>
          <xdr:colOff>45720</xdr:colOff>
          <xdr:row>26</xdr:row>
          <xdr:rowOff>160020</xdr:rowOff>
        </xdr:to>
        <xdr:sp macro="" textlink="">
          <xdr:nvSpPr>
            <xdr:cNvPr id="7178" name="Check Box 10" hidden="1">
              <a:extLst>
                <a:ext uri="{63B3BB69-23CF-44E3-9099-C40C66FF867C}">
                  <a14:compatExt spid="_x0000_s71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0</xdr:colOff>
          <xdr:row>26</xdr:row>
          <xdr:rowOff>83820</xdr:rowOff>
        </xdr:from>
        <xdr:to>
          <xdr:col>42</xdr:col>
          <xdr:colOff>45720</xdr:colOff>
          <xdr:row>27</xdr:row>
          <xdr:rowOff>60960</xdr:rowOff>
        </xdr:to>
        <xdr:sp macro="" textlink="">
          <xdr:nvSpPr>
            <xdr:cNvPr id="7179" name="Check Box 11" hidden="1">
              <a:extLst>
                <a:ext uri="{63B3BB69-23CF-44E3-9099-C40C66FF867C}">
                  <a14:compatExt spid="_x0000_s7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51</xdr:col>
          <xdr:colOff>0</xdr:colOff>
          <xdr:row>22</xdr:row>
          <xdr:rowOff>0</xdr:rowOff>
        </xdr:from>
        <xdr:to>
          <xdr:col>53</xdr:col>
          <xdr:colOff>30480</xdr:colOff>
          <xdr:row>23</xdr:row>
          <xdr:rowOff>0</xdr:rowOff>
        </xdr:to>
        <xdr:sp macro="" textlink="">
          <xdr:nvSpPr>
            <xdr:cNvPr id="7180" name="Check Box 12" hidden="1">
              <a:extLst>
                <a:ext uri="{63B3BB69-23CF-44E3-9099-C40C66FF867C}">
                  <a14:compatExt spid="_x0000_s7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57</xdr:col>
          <xdr:colOff>45720</xdr:colOff>
          <xdr:row>22</xdr:row>
          <xdr:rowOff>0</xdr:rowOff>
        </xdr:from>
        <xdr:to>
          <xdr:col>60</xdr:col>
          <xdr:colOff>0</xdr:colOff>
          <xdr:row>23</xdr:row>
          <xdr:rowOff>0</xdr:rowOff>
        </xdr:to>
        <xdr:sp macro="" textlink="">
          <xdr:nvSpPr>
            <xdr:cNvPr id="7181" name="Check Box 13" hidden="1">
              <a:extLst>
                <a:ext uri="{63B3BB69-23CF-44E3-9099-C40C66FF867C}">
                  <a14:compatExt spid="_x0000_s7181"/>
                </a:ext>
              </a:extLst>
            </xdr:cNvPr>
            <xdr:cNvSpPr/>
          </xdr:nvSpPr>
          <xdr:spPr>
            <a:xfrm>
              <a:off x="0" y="0"/>
              <a:ext cx="0" cy="0"/>
            </a:xfrm>
            <a:prstGeom prst="rect">
              <a:avLst/>
            </a:prstGeom>
          </xdr:spPr>
        </xdr:sp>
        <xdr:clientData fLocksWithSheet="0"/>
      </xdr:twoCellAnchor>
    </mc:Choice>
    <mc:Fallback/>
  </mc:AlternateContent>
  <xdr:twoCellAnchor editAs="oneCell">
    <xdr:from>
      <xdr:col>71</xdr:col>
      <xdr:colOff>7620</xdr:colOff>
      <xdr:row>108</xdr:row>
      <xdr:rowOff>30480</xdr:rowOff>
    </xdr:from>
    <xdr:to>
      <xdr:col>79</xdr:col>
      <xdr:colOff>68580</xdr:colOff>
      <xdr:row>108</xdr:row>
      <xdr:rowOff>297180</xdr:rowOff>
    </xdr:to>
    <xdr:pic>
      <xdr:nvPicPr>
        <xdr:cNvPr id="7470" name="図 2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33060" y="30441900"/>
          <a:ext cx="67056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71</xdr:col>
          <xdr:colOff>0</xdr:colOff>
          <xdr:row>72</xdr:row>
          <xdr:rowOff>0</xdr:rowOff>
        </xdr:from>
        <xdr:to>
          <xdr:col>80</xdr:col>
          <xdr:colOff>0</xdr:colOff>
          <xdr:row>72</xdr:row>
          <xdr:rowOff>228600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68</xdr:col>
      <xdr:colOff>19050</xdr:colOff>
      <xdr:row>0</xdr:row>
      <xdr:rowOff>323850</xdr:rowOff>
    </xdr:from>
    <xdr:to>
      <xdr:col>74</xdr:col>
      <xdr:colOff>9525</xdr:colOff>
      <xdr:row>0</xdr:row>
      <xdr:rowOff>495300</xdr:rowOff>
    </xdr:to>
    <xdr:sp macro="" textlink="">
      <xdr:nvSpPr>
        <xdr:cNvPr id="29" name="正方形/長方形 28"/>
        <xdr:cNvSpPr/>
      </xdr:nvSpPr>
      <xdr:spPr>
        <a:xfrm>
          <a:off x="41471850" y="163830"/>
          <a:ext cx="3648075" cy="381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68</xdr:col>
      <xdr:colOff>38100</xdr:colOff>
      <xdr:row>0</xdr:row>
      <xdr:rowOff>295275</xdr:rowOff>
    </xdr:from>
    <xdr:to>
      <xdr:col>74</xdr:col>
      <xdr:colOff>4927</xdr:colOff>
      <xdr:row>0</xdr:row>
      <xdr:rowOff>537649</xdr:rowOff>
    </xdr:to>
    <xdr:sp macro="" textlink="">
      <xdr:nvSpPr>
        <xdr:cNvPr id="30" name="テキスト ボックス 29"/>
        <xdr:cNvSpPr txBox="1"/>
      </xdr:nvSpPr>
      <xdr:spPr>
        <a:xfrm>
          <a:off x="41490900" y="165735"/>
          <a:ext cx="362442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t>１枚目</a:t>
          </a:r>
        </a:p>
      </xdr:txBody>
    </xdr:sp>
    <xdr:clientData/>
  </xdr:twoCellAnchor>
  <xdr:twoCellAnchor>
    <xdr:from>
      <xdr:col>66</xdr:col>
      <xdr:colOff>48940</xdr:colOff>
      <xdr:row>36</xdr:row>
      <xdr:rowOff>342900</xdr:rowOff>
    </xdr:from>
    <xdr:to>
      <xdr:col>72</xdr:col>
      <xdr:colOff>39415</xdr:colOff>
      <xdr:row>36</xdr:row>
      <xdr:rowOff>514350</xdr:rowOff>
    </xdr:to>
    <xdr:sp macro="" textlink="">
      <xdr:nvSpPr>
        <xdr:cNvPr id="31" name="正方形/長方形 30"/>
        <xdr:cNvSpPr/>
      </xdr:nvSpPr>
      <xdr:spPr>
        <a:xfrm>
          <a:off x="40282540" y="6202680"/>
          <a:ext cx="3648075" cy="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67990</xdr:colOff>
      <xdr:row>36</xdr:row>
      <xdr:rowOff>314325</xdr:rowOff>
    </xdr:from>
    <xdr:ext cx="494366" cy="242374"/>
    <xdr:sp macro="" textlink="">
      <xdr:nvSpPr>
        <xdr:cNvPr id="32" name="テキスト ボックス 31"/>
        <xdr:cNvSpPr txBox="1"/>
      </xdr:nvSpPr>
      <xdr:spPr>
        <a:xfrm>
          <a:off x="5114775" y="10495817"/>
          <a:ext cx="494366"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t>２枚目</a:t>
          </a:r>
        </a:p>
      </xdr:txBody>
    </xdr:sp>
    <xdr:clientData/>
  </xdr:oneCellAnchor>
  <xdr:twoCellAnchor>
    <xdr:from>
      <xdr:col>66</xdr:col>
      <xdr:colOff>66233</xdr:colOff>
      <xdr:row>72</xdr:row>
      <xdr:rowOff>206285</xdr:rowOff>
    </xdr:from>
    <xdr:to>
      <xdr:col>73</xdr:col>
      <xdr:colOff>50059</xdr:colOff>
      <xdr:row>72</xdr:row>
      <xdr:rowOff>448659</xdr:rowOff>
    </xdr:to>
    <xdr:grpSp>
      <xdr:nvGrpSpPr>
        <xdr:cNvPr id="7475" name="グループ化 32"/>
        <xdr:cNvGrpSpPr>
          <a:grpSpLocks/>
        </xdr:cNvGrpSpPr>
      </xdr:nvGrpSpPr>
      <xdr:grpSpPr bwMode="auto">
        <a:xfrm>
          <a:off x="5113018" y="20528239"/>
          <a:ext cx="517226" cy="242374"/>
          <a:chOff x="5884252" y="20859017"/>
          <a:chExt cx="595956" cy="244705"/>
        </a:xfrm>
      </xdr:grpSpPr>
      <xdr:sp macro="" textlink="">
        <xdr:nvSpPr>
          <xdr:cNvPr id="34" name="正方形/長方形 33"/>
          <xdr:cNvSpPr/>
        </xdr:nvSpPr>
        <xdr:spPr>
          <a:xfrm>
            <a:off x="5884252" y="20889790"/>
            <a:ext cx="518013" cy="16925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5" name="テキスト ボックス 34"/>
          <xdr:cNvSpPr txBox="1"/>
        </xdr:nvSpPr>
        <xdr:spPr>
          <a:xfrm>
            <a:off x="5910592" y="20859017"/>
            <a:ext cx="569616" cy="2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t>３枚目</a:t>
            </a:r>
          </a:p>
        </xdr:txBody>
      </xdr:sp>
    </xdr:grpSp>
    <xdr:clientData/>
  </xdr:twoCellAnchor>
  <xdr:twoCellAnchor>
    <xdr:from>
      <xdr:col>67</xdr:col>
      <xdr:colOff>0</xdr:colOff>
      <xdr:row>108</xdr:row>
      <xdr:rowOff>323850</xdr:rowOff>
    </xdr:from>
    <xdr:to>
      <xdr:col>72</xdr:col>
      <xdr:colOff>76200</xdr:colOff>
      <xdr:row>108</xdr:row>
      <xdr:rowOff>495300</xdr:rowOff>
    </xdr:to>
    <xdr:sp macro="" textlink="">
      <xdr:nvSpPr>
        <xdr:cNvPr id="36" name="正方形/長方形 35"/>
        <xdr:cNvSpPr/>
      </xdr:nvSpPr>
      <xdr:spPr>
        <a:xfrm>
          <a:off x="40843200" y="18268950"/>
          <a:ext cx="3124200" cy="381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28575</xdr:colOff>
      <xdr:row>108</xdr:row>
      <xdr:rowOff>295275</xdr:rowOff>
    </xdr:from>
    <xdr:ext cx="494366" cy="242374"/>
    <xdr:sp macro="" textlink="">
      <xdr:nvSpPr>
        <xdr:cNvPr id="37" name="テキスト ボックス 36"/>
        <xdr:cNvSpPr txBox="1"/>
      </xdr:nvSpPr>
      <xdr:spPr>
        <a:xfrm>
          <a:off x="5151560" y="30781137"/>
          <a:ext cx="494366"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t>４枚目</a:t>
          </a:r>
        </a:p>
      </xdr:txBody>
    </xdr:sp>
    <xdr:clientData/>
  </xdr:oneCellAnchor>
  <xdr:twoCellAnchor>
    <xdr:from>
      <xdr:col>45</xdr:col>
      <xdr:colOff>83820</xdr:colOff>
      <xdr:row>38</xdr:row>
      <xdr:rowOff>7620</xdr:rowOff>
    </xdr:from>
    <xdr:to>
      <xdr:col>50</xdr:col>
      <xdr:colOff>15240</xdr:colOff>
      <xdr:row>39</xdr:row>
      <xdr:rowOff>251460</xdr:rowOff>
    </xdr:to>
    <xdr:pic>
      <xdr:nvPicPr>
        <xdr:cNvPr id="7478" name="図 3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0440" y="12260580"/>
          <a:ext cx="32004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76200</xdr:colOff>
      <xdr:row>46</xdr:row>
      <xdr:rowOff>190500</xdr:rowOff>
    </xdr:from>
    <xdr:to>
      <xdr:col>38</xdr:col>
      <xdr:colOff>45720</xdr:colOff>
      <xdr:row>48</xdr:row>
      <xdr:rowOff>213360</xdr:rowOff>
    </xdr:to>
    <xdr:pic>
      <xdr:nvPicPr>
        <xdr:cNvPr id="7479" name="図 3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06040" y="13959840"/>
          <a:ext cx="3505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76200</xdr:colOff>
      <xdr:row>82</xdr:row>
      <xdr:rowOff>182880</xdr:rowOff>
    </xdr:from>
    <xdr:to>
      <xdr:col>38</xdr:col>
      <xdr:colOff>38100</xdr:colOff>
      <xdr:row>84</xdr:row>
      <xdr:rowOff>213360</xdr:rowOff>
    </xdr:to>
    <xdr:pic>
      <xdr:nvPicPr>
        <xdr:cNvPr id="7480" name="図 3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06040" y="24079200"/>
          <a:ext cx="3429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68580</xdr:colOff>
      <xdr:row>118</xdr:row>
      <xdr:rowOff>160020</xdr:rowOff>
    </xdr:from>
    <xdr:to>
      <xdr:col>38</xdr:col>
      <xdr:colOff>38100</xdr:colOff>
      <xdr:row>120</xdr:row>
      <xdr:rowOff>182880</xdr:rowOff>
    </xdr:to>
    <xdr:pic>
      <xdr:nvPicPr>
        <xdr:cNvPr id="7481" name="図 4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98420" y="34198560"/>
          <a:ext cx="3505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30480</xdr:colOff>
          <xdr:row>29</xdr:row>
          <xdr:rowOff>175260</xdr:rowOff>
        </xdr:from>
        <xdr:to>
          <xdr:col>5</xdr:col>
          <xdr:colOff>7620</xdr:colOff>
          <xdr:row>31</xdr:row>
          <xdr:rowOff>0</xdr:rowOff>
        </xdr:to>
        <xdr:sp macro="" textlink="">
          <xdr:nvSpPr>
            <xdr:cNvPr id="7183" name="ToggleButton1" hidden="1">
              <a:extLst>
                <a:ext uri="{63B3BB69-23CF-44E3-9099-C40C66FF867C}">
                  <a14:compatExt spid="_x0000_s7183"/>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9</xdr:col>
          <xdr:colOff>60960</xdr:colOff>
          <xdr:row>31</xdr:row>
          <xdr:rowOff>7620</xdr:rowOff>
        </xdr:to>
        <xdr:sp macro="" textlink="">
          <xdr:nvSpPr>
            <xdr:cNvPr id="7184" name="ToggleButton2" hidden="1">
              <a:extLst>
                <a:ext uri="{63B3BB69-23CF-44E3-9099-C40C66FF867C}">
                  <a14:compatExt spid="_x0000_s7184"/>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xdr:colOff>
          <xdr:row>31</xdr:row>
          <xdr:rowOff>175260</xdr:rowOff>
        </xdr:from>
        <xdr:to>
          <xdr:col>5</xdr:col>
          <xdr:colOff>0</xdr:colOff>
          <xdr:row>31</xdr:row>
          <xdr:rowOff>373380</xdr:rowOff>
        </xdr:to>
        <xdr:sp macro="" textlink="">
          <xdr:nvSpPr>
            <xdr:cNvPr id="7185" name="ToggleButton3" hidden="1">
              <a:extLst>
                <a:ext uri="{63B3BB69-23CF-44E3-9099-C40C66FF867C}">
                  <a14:compatExt spid="_x0000_s7185"/>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175260</xdr:rowOff>
        </xdr:from>
        <xdr:to>
          <xdr:col>9</xdr:col>
          <xdr:colOff>60960</xdr:colOff>
          <xdr:row>31</xdr:row>
          <xdr:rowOff>373380</xdr:rowOff>
        </xdr:to>
        <xdr:sp macro="" textlink="">
          <xdr:nvSpPr>
            <xdr:cNvPr id="7186" name="ToggleButton4" hidden="1">
              <a:extLst>
                <a:ext uri="{63B3BB69-23CF-44E3-9099-C40C66FF867C}">
                  <a14:compatExt spid="_x0000_s7186"/>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xdr:colOff>
          <xdr:row>31</xdr:row>
          <xdr:rowOff>525780</xdr:rowOff>
        </xdr:from>
        <xdr:to>
          <xdr:col>5</xdr:col>
          <xdr:colOff>0</xdr:colOff>
          <xdr:row>33</xdr:row>
          <xdr:rowOff>0</xdr:rowOff>
        </xdr:to>
        <xdr:sp macro="" textlink="">
          <xdr:nvSpPr>
            <xdr:cNvPr id="7187" name="ToggleButton5" hidden="1">
              <a:extLst>
                <a:ext uri="{63B3BB69-23CF-44E3-9099-C40C66FF867C}">
                  <a14:compatExt spid="_x0000_s718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525780</xdr:rowOff>
        </xdr:from>
        <xdr:to>
          <xdr:col>9</xdr:col>
          <xdr:colOff>60960</xdr:colOff>
          <xdr:row>33</xdr:row>
          <xdr:rowOff>0</xdr:rowOff>
        </xdr:to>
        <xdr:sp macro="" textlink="">
          <xdr:nvSpPr>
            <xdr:cNvPr id="7188" name="ToggleButton6" hidden="1">
              <a:extLst>
                <a:ext uri="{63B3BB69-23CF-44E3-9099-C40C66FF867C}">
                  <a14:compatExt spid="_x0000_s718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xdr:colOff>
          <xdr:row>33</xdr:row>
          <xdr:rowOff>0</xdr:rowOff>
        </xdr:from>
        <xdr:to>
          <xdr:col>5</xdr:col>
          <xdr:colOff>0</xdr:colOff>
          <xdr:row>34</xdr:row>
          <xdr:rowOff>22860</xdr:rowOff>
        </xdr:to>
        <xdr:sp macro="" textlink="">
          <xdr:nvSpPr>
            <xdr:cNvPr id="7189" name="ToggleButton7" hidden="1">
              <a:extLst>
                <a:ext uri="{63B3BB69-23CF-44E3-9099-C40C66FF867C}">
                  <a14:compatExt spid="_x0000_s718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9</xdr:col>
          <xdr:colOff>60960</xdr:colOff>
          <xdr:row>34</xdr:row>
          <xdr:rowOff>22860</xdr:rowOff>
        </xdr:to>
        <xdr:sp macro="" textlink="">
          <xdr:nvSpPr>
            <xdr:cNvPr id="7190" name="ToggleButton8" hidden="1">
              <a:extLst>
                <a:ext uri="{63B3BB69-23CF-44E3-9099-C40C66FF867C}">
                  <a14:compatExt spid="_x0000_s719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xdr:colOff>
          <xdr:row>34</xdr:row>
          <xdr:rowOff>60960</xdr:rowOff>
        </xdr:from>
        <xdr:to>
          <xdr:col>5</xdr:col>
          <xdr:colOff>0</xdr:colOff>
          <xdr:row>34</xdr:row>
          <xdr:rowOff>259080</xdr:rowOff>
        </xdr:to>
        <xdr:sp macro="" textlink="">
          <xdr:nvSpPr>
            <xdr:cNvPr id="7191" name="ToggleButton9" hidden="1">
              <a:extLst>
                <a:ext uri="{63B3BB69-23CF-44E3-9099-C40C66FF867C}">
                  <a14:compatExt spid="_x0000_s719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60960</xdr:rowOff>
        </xdr:from>
        <xdr:to>
          <xdr:col>9</xdr:col>
          <xdr:colOff>60960</xdr:colOff>
          <xdr:row>34</xdr:row>
          <xdr:rowOff>259080</xdr:rowOff>
        </xdr:to>
        <xdr:sp macro="" textlink="">
          <xdr:nvSpPr>
            <xdr:cNvPr id="7192" name="ToggleButton10" hidden="1">
              <a:extLst>
                <a:ext uri="{63B3BB69-23CF-44E3-9099-C40C66FF867C}">
                  <a14:compatExt spid="_x0000_s7192"/>
                </a:ext>
              </a:extLst>
            </xdr:cNvPr>
            <xdr:cNvSpPr/>
          </xdr:nvSpPr>
          <xdr:spPr>
            <a:xfrm>
              <a:off x="0" y="0"/>
              <a:ext cx="0" cy="0"/>
            </a:xfrm>
            <a:prstGeom prst="rect">
              <a:avLst/>
            </a:prstGeom>
          </xdr:spPr>
        </xdr:sp>
        <xdr:clientData fLocksWithSheet="0" fPrintsWithSheet="0"/>
      </xdr:twoCellAnchor>
    </mc:Choice>
    <mc:Fallback/>
  </mc:AlternateContent>
  <xdr:twoCellAnchor>
    <xdr:from>
      <xdr:col>69</xdr:col>
      <xdr:colOff>57149</xdr:colOff>
      <xdr:row>27</xdr:row>
      <xdr:rowOff>27842</xdr:rowOff>
    </xdr:from>
    <xdr:to>
      <xdr:col>72</xdr:col>
      <xdr:colOff>49822</xdr:colOff>
      <xdr:row>27</xdr:row>
      <xdr:rowOff>245245</xdr:rowOff>
    </xdr:to>
    <xdr:sp macro="" textlink="">
      <xdr:nvSpPr>
        <xdr:cNvPr id="52" name="個人払込1" hidden="1"/>
        <xdr:cNvSpPr/>
      </xdr:nvSpPr>
      <xdr:spPr>
        <a:xfrm>
          <a:off x="42119549" y="4554122"/>
          <a:ext cx="1821473" cy="14120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65942</xdr:colOff>
      <xdr:row>29</xdr:row>
      <xdr:rowOff>153866</xdr:rowOff>
    </xdr:from>
    <xdr:to>
      <xdr:col>5</xdr:col>
      <xdr:colOff>36634</xdr:colOff>
      <xdr:row>31</xdr:row>
      <xdr:rowOff>31298</xdr:rowOff>
    </xdr:to>
    <xdr:sp macro="" textlink="">
      <xdr:nvSpPr>
        <xdr:cNvPr id="53" name="退職手当昭和1" hidden="1"/>
        <xdr:cNvSpPr/>
      </xdr:nvSpPr>
      <xdr:spPr>
        <a:xfrm>
          <a:off x="65942" y="5015426"/>
          <a:ext cx="3018692" cy="21271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61547</xdr:colOff>
      <xdr:row>29</xdr:row>
      <xdr:rowOff>152399</xdr:rowOff>
    </xdr:from>
    <xdr:to>
      <xdr:col>10</xdr:col>
      <xdr:colOff>29308</xdr:colOff>
      <xdr:row>31</xdr:row>
      <xdr:rowOff>29831</xdr:rowOff>
    </xdr:to>
    <xdr:sp macro="" textlink="">
      <xdr:nvSpPr>
        <xdr:cNvPr id="54" name="退職手当平成1" hidden="1"/>
        <xdr:cNvSpPr/>
      </xdr:nvSpPr>
      <xdr:spPr>
        <a:xfrm>
          <a:off x="3109547" y="5013959"/>
          <a:ext cx="3015761" cy="21271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57148</xdr:colOff>
      <xdr:row>31</xdr:row>
      <xdr:rowOff>152403</xdr:rowOff>
    </xdr:from>
    <xdr:to>
      <xdr:col>5</xdr:col>
      <xdr:colOff>27840</xdr:colOff>
      <xdr:row>31</xdr:row>
      <xdr:rowOff>403508</xdr:rowOff>
    </xdr:to>
    <xdr:sp macro="" textlink="">
      <xdr:nvSpPr>
        <xdr:cNvPr id="55" name="中退共昭和1" hidden="1"/>
        <xdr:cNvSpPr/>
      </xdr:nvSpPr>
      <xdr:spPr>
        <a:xfrm>
          <a:off x="57148" y="5349243"/>
          <a:ext cx="3018692" cy="1488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52753</xdr:colOff>
      <xdr:row>31</xdr:row>
      <xdr:rowOff>150936</xdr:rowOff>
    </xdr:from>
    <xdr:to>
      <xdr:col>10</xdr:col>
      <xdr:colOff>20514</xdr:colOff>
      <xdr:row>31</xdr:row>
      <xdr:rowOff>402041</xdr:rowOff>
    </xdr:to>
    <xdr:sp macro="" textlink="">
      <xdr:nvSpPr>
        <xdr:cNvPr id="56" name="中退共平成1" hidden="1"/>
        <xdr:cNvSpPr/>
      </xdr:nvSpPr>
      <xdr:spPr>
        <a:xfrm>
          <a:off x="3100753" y="5347776"/>
          <a:ext cx="3015761" cy="1488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63008</xdr:colOff>
      <xdr:row>31</xdr:row>
      <xdr:rowOff>495305</xdr:rowOff>
    </xdr:from>
    <xdr:to>
      <xdr:col>5</xdr:col>
      <xdr:colOff>33700</xdr:colOff>
      <xdr:row>33</xdr:row>
      <xdr:rowOff>21045</xdr:rowOff>
    </xdr:to>
    <xdr:sp macro="" textlink="">
      <xdr:nvSpPr>
        <xdr:cNvPr id="57" name="特退共昭和1" hidden="1"/>
        <xdr:cNvSpPr/>
      </xdr:nvSpPr>
      <xdr:spPr>
        <a:xfrm>
          <a:off x="63008" y="5364485"/>
          <a:ext cx="3018692" cy="18868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51286</xdr:colOff>
      <xdr:row>31</xdr:row>
      <xdr:rowOff>493838</xdr:rowOff>
    </xdr:from>
    <xdr:to>
      <xdr:col>10</xdr:col>
      <xdr:colOff>19047</xdr:colOff>
      <xdr:row>33</xdr:row>
      <xdr:rowOff>19578</xdr:rowOff>
    </xdr:to>
    <xdr:sp macro="" textlink="">
      <xdr:nvSpPr>
        <xdr:cNvPr id="58" name="特退共平成1" hidden="1"/>
        <xdr:cNvSpPr/>
      </xdr:nvSpPr>
      <xdr:spPr>
        <a:xfrm>
          <a:off x="3099286" y="5363018"/>
          <a:ext cx="3015761" cy="18868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61541</xdr:colOff>
      <xdr:row>32</xdr:row>
      <xdr:rowOff>164129</xdr:rowOff>
    </xdr:from>
    <xdr:to>
      <xdr:col>5</xdr:col>
      <xdr:colOff>32233</xdr:colOff>
      <xdr:row>34</xdr:row>
      <xdr:rowOff>41560</xdr:rowOff>
    </xdr:to>
    <xdr:sp macro="" textlink="">
      <xdr:nvSpPr>
        <xdr:cNvPr id="59" name="福祉昭和1" hidden="1"/>
        <xdr:cNvSpPr/>
      </xdr:nvSpPr>
      <xdr:spPr>
        <a:xfrm>
          <a:off x="61541" y="5528609"/>
          <a:ext cx="3018692" cy="21271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49819</xdr:colOff>
      <xdr:row>32</xdr:row>
      <xdr:rowOff>162662</xdr:rowOff>
    </xdr:from>
    <xdr:to>
      <xdr:col>10</xdr:col>
      <xdr:colOff>17580</xdr:colOff>
      <xdr:row>34</xdr:row>
      <xdr:rowOff>40093</xdr:rowOff>
    </xdr:to>
    <xdr:sp macro="" textlink="">
      <xdr:nvSpPr>
        <xdr:cNvPr id="60" name="福祉平成1" hidden="1"/>
        <xdr:cNvSpPr/>
      </xdr:nvSpPr>
      <xdr:spPr>
        <a:xfrm>
          <a:off x="3097819" y="5527142"/>
          <a:ext cx="3015761" cy="21271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60074</xdr:colOff>
      <xdr:row>34</xdr:row>
      <xdr:rowOff>8798</xdr:rowOff>
    </xdr:from>
    <xdr:to>
      <xdr:col>5</xdr:col>
      <xdr:colOff>30766</xdr:colOff>
      <xdr:row>34</xdr:row>
      <xdr:rowOff>259903</xdr:rowOff>
    </xdr:to>
    <xdr:sp macro="" textlink="">
      <xdr:nvSpPr>
        <xdr:cNvPr id="61" name="外国昭和1" hidden="1"/>
        <xdr:cNvSpPr/>
      </xdr:nvSpPr>
      <xdr:spPr>
        <a:xfrm>
          <a:off x="60074" y="5708558"/>
          <a:ext cx="3018692" cy="15966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55679</xdr:colOff>
      <xdr:row>34</xdr:row>
      <xdr:rowOff>7331</xdr:rowOff>
    </xdr:from>
    <xdr:to>
      <xdr:col>10</xdr:col>
      <xdr:colOff>23440</xdr:colOff>
      <xdr:row>34</xdr:row>
      <xdr:rowOff>258436</xdr:rowOff>
    </xdr:to>
    <xdr:sp macro="" textlink="">
      <xdr:nvSpPr>
        <xdr:cNvPr id="62" name="外国平成1" hidden="1"/>
        <xdr:cNvSpPr/>
      </xdr:nvSpPr>
      <xdr:spPr>
        <a:xfrm>
          <a:off x="3103679" y="5707091"/>
          <a:ext cx="3015761" cy="15966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69</xdr:col>
      <xdr:colOff>42494</xdr:colOff>
      <xdr:row>63</xdr:row>
      <xdr:rowOff>27844</xdr:rowOff>
    </xdr:from>
    <xdr:to>
      <xdr:col>72</xdr:col>
      <xdr:colOff>35167</xdr:colOff>
      <xdr:row>63</xdr:row>
      <xdr:rowOff>245247</xdr:rowOff>
    </xdr:to>
    <xdr:sp macro="" textlink="">
      <xdr:nvSpPr>
        <xdr:cNvPr id="63" name="個人払込2" hidden="1"/>
        <xdr:cNvSpPr/>
      </xdr:nvSpPr>
      <xdr:spPr>
        <a:xfrm>
          <a:off x="42104894" y="10589164"/>
          <a:ext cx="1821473" cy="14120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69</xdr:col>
      <xdr:colOff>49821</xdr:colOff>
      <xdr:row>99</xdr:row>
      <xdr:rowOff>27843</xdr:rowOff>
    </xdr:from>
    <xdr:to>
      <xdr:col>72</xdr:col>
      <xdr:colOff>42494</xdr:colOff>
      <xdr:row>99</xdr:row>
      <xdr:rowOff>245246</xdr:rowOff>
    </xdr:to>
    <xdr:sp macro="" textlink="">
      <xdr:nvSpPr>
        <xdr:cNvPr id="64" name="個人払込3" hidden="1"/>
        <xdr:cNvSpPr/>
      </xdr:nvSpPr>
      <xdr:spPr>
        <a:xfrm>
          <a:off x="42112221" y="16624203"/>
          <a:ext cx="1821473" cy="14120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69</xdr:col>
      <xdr:colOff>49821</xdr:colOff>
      <xdr:row>135</xdr:row>
      <xdr:rowOff>27843</xdr:rowOff>
    </xdr:from>
    <xdr:to>
      <xdr:col>72</xdr:col>
      <xdr:colOff>42494</xdr:colOff>
      <xdr:row>135</xdr:row>
      <xdr:rowOff>245246</xdr:rowOff>
    </xdr:to>
    <xdr:sp macro="" textlink="">
      <xdr:nvSpPr>
        <xdr:cNvPr id="65" name="個人払込4" hidden="1"/>
        <xdr:cNvSpPr/>
      </xdr:nvSpPr>
      <xdr:spPr>
        <a:xfrm>
          <a:off x="42112221" y="22659243"/>
          <a:ext cx="1821473" cy="14120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67409</xdr:colOff>
      <xdr:row>65</xdr:row>
      <xdr:rowOff>169986</xdr:rowOff>
    </xdr:from>
    <xdr:to>
      <xdr:col>5</xdr:col>
      <xdr:colOff>38101</xdr:colOff>
      <xdr:row>67</xdr:row>
      <xdr:rowOff>47418</xdr:rowOff>
    </xdr:to>
    <xdr:sp macro="" textlink="">
      <xdr:nvSpPr>
        <xdr:cNvPr id="66" name="退職手当昭和2" hidden="1"/>
        <xdr:cNvSpPr/>
      </xdr:nvSpPr>
      <xdr:spPr>
        <a:xfrm>
          <a:off x="67409" y="11066586"/>
          <a:ext cx="3018692" cy="21271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63014</xdr:colOff>
      <xdr:row>65</xdr:row>
      <xdr:rowOff>168519</xdr:rowOff>
    </xdr:from>
    <xdr:to>
      <xdr:col>10</xdr:col>
      <xdr:colOff>30775</xdr:colOff>
      <xdr:row>67</xdr:row>
      <xdr:rowOff>45951</xdr:rowOff>
    </xdr:to>
    <xdr:sp macro="" textlink="">
      <xdr:nvSpPr>
        <xdr:cNvPr id="67" name="退職手当平成2" hidden="1"/>
        <xdr:cNvSpPr/>
      </xdr:nvSpPr>
      <xdr:spPr>
        <a:xfrm>
          <a:off x="3111014" y="11065119"/>
          <a:ext cx="3015761" cy="21271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58615</xdr:colOff>
      <xdr:row>67</xdr:row>
      <xdr:rowOff>168523</xdr:rowOff>
    </xdr:from>
    <xdr:to>
      <xdr:col>5</xdr:col>
      <xdr:colOff>29307</xdr:colOff>
      <xdr:row>67</xdr:row>
      <xdr:rowOff>419628</xdr:rowOff>
    </xdr:to>
    <xdr:sp macro="" textlink="">
      <xdr:nvSpPr>
        <xdr:cNvPr id="68" name="中退共昭和2" hidden="1"/>
        <xdr:cNvSpPr/>
      </xdr:nvSpPr>
      <xdr:spPr>
        <a:xfrm>
          <a:off x="58615" y="11400403"/>
          <a:ext cx="3018692" cy="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54220</xdr:colOff>
      <xdr:row>67</xdr:row>
      <xdr:rowOff>167056</xdr:rowOff>
    </xdr:from>
    <xdr:to>
      <xdr:col>10</xdr:col>
      <xdr:colOff>21981</xdr:colOff>
      <xdr:row>67</xdr:row>
      <xdr:rowOff>418161</xdr:rowOff>
    </xdr:to>
    <xdr:sp macro="" textlink="">
      <xdr:nvSpPr>
        <xdr:cNvPr id="69" name="中退共平成2" hidden="1"/>
        <xdr:cNvSpPr/>
      </xdr:nvSpPr>
      <xdr:spPr>
        <a:xfrm>
          <a:off x="3102220" y="11398936"/>
          <a:ext cx="3015761" cy="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64475</xdr:colOff>
      <xdr:row>67</xdr:row>
      <xdr:rowOff>511425</xdr:rowOff>
    </xdr:from>
    <xdr:to>
      <xdr:col>5</xdr:col>
      <xdr:colOff>35167</xdr:colOff>
      <xdr:row>69</xdr:row>
      <xdr:rowOff>37164</xdr:rowOff>
    </xdr:to>
    <xdr:sp macro="" textlink="">
      <xdr:nvSpPr>
        <xdr:cNvPr id="70" name="特退共昭和2" hidden="1"/>
        <xdr:cNvSpPr/>
      </xdr:nvSpPr>
      <xdr:spPr>
        <a:xfrm>
          <a:off x="64475" y="11400405"/>
          <a:ext cx="3018692" cy="20391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52753</xdr:colOff>
      <xdr:row>67</xdr:row>
      <xdr:rowOff>509958</xdr:rowOff>
    </xdr:from>
    <xdr:to>
      <xdr:col>10</xdr:col>
      <xdr:colOff>20514</xdr:colOff>
      <xdr:row>69</xdr:row>
      <xdr:rowOff>35697</xdr:rowOff>
    </xdr:to>
    <xdr:sp macro="" textlink="">
      <xdr:nvSpPr>
        <xdr:cNvPr id="71" name="特退共平成2" hidden="1"/>
        <xdr:cNvSpPr/>
      </xdr:nvSpPr>
      <xdr:spPr>
        <a:xfrm>
          <a:off x="3100753" y="11398938"/>
          <a:ext cx="3015761" cy="20391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63008</xdr:colOff>
      <xdr:row>68</xdr:row>
      <xdr:rowOff>180248</xdr:rowOff>
    </xdr:from>
    <xdr:to>
      <xdr:col>5</xdr:col>
      <xdr:colOff>33700</xdr:colOff>
      <xdr:row>70</xdr:row>
      <xdr:rowOff>57680</xdr:rowOff>
    </xdr:to>
    <xdr:sp macro="" textlink="">
      <xdr:nvSpPr>
        <xdr:cNvPr id="72" name="福祉昭和2" hidden="1"/>
        <xdr:cNvSpPr/>
      </xdr:nvSpPr>
      <xdr:spPr>
        <a:xfrm>
          <a:off x="63008" y="11564528"/>
          <a:ext cx="3018692" cy="22795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51286</xdr:colOff>
      <xdr:row>68</xdr:row>
      <xdr:rowOff>178781</xdr:rowOff>
    </xdr:from>
    <xdr:to>
      <xdr:col>10</xdr:col>
      <xdr:colOff>19047</xdr:colOff>
      <xdr:row>70</xdr:row>
      <xdr:rowOff>56213</xdr:rowOff>
    </xdr:to>
    <xdr:sp macro="" textlink="">
      <xdr:nvSpPr>
        <xdr:cNvPr id="73" name="福祉平成2" hidden="1"/>
        <xdr:cNvSpPr/>
      </xdr:nvSpPr>
      <xdr:spPr>
        <a:xfrm>
          <a:off x="3099286" y="11570681"/>
          <a:ext cx="3015761" cy="22033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61541</xdr:colOff>
      <xdr:row>70</xdr:row>
      <xdr:rowOff>24918</xdr:rowOff>
    </xdr:from>
    <xdr:to>
      <xdr:col>5</xdr:col>
      <xdr:colOff>32233</xdr:colOff>
      <xdr:row>71</xdr:row>
      <xdr:rowOff>12254</xdr:rowOff>
    </xdr:to>
    <xdr:sp macro="" textlink="">
      <xdr:nvSpPr>
        <xdr:cNvPr id="74" name="外国昭和2" hidden="1"/>
        <xdr:cNvSpPr/>
      </xdr:nvSpPr>
      <xdr:spPr>
        <a:xfrm>
          <a:off x="61541" y="11759718"/>
          <a:ext cx="3018692" cy="15497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57146</xdr:colOff>
      <xdr:row>70</xdr:row>
      <xdr:rowOff>23451</xdr:rowOff>
    </xdr:from>
    <xdr:to>
      <xdr:col>10</xdr:col>
      <xdr:colOff>24907</xdr:colOff>
      <xdr:row>71</xdr:row>
      <xdr:rowOff>10787</xdr:rowOff>
    </xdr:to>
    <xdr:sp macro="" textlink="">
      <xdr:nvSpPr>
        <xdr:cNvPr id="75" name="外国平成2" hidden="1"/>
        <xdr:cNvSpPr/>
      </xdr:nvSpPr>
      <xdr:spPr>
        <a:xfrm>
          <a:off x="3105146" y="11758251"/>
          <a:ext cx="3015761" cy="15497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74736</xdr:colOff>
      <xdr:row>101</xdr:row>
      <xdr:rowOff>162659</xdr:rowOff>
    </xdr:from>
    <xdr:to>
      <xdr:col>5</xdr:col>
      <xdr:colOff>45428</xdr:colOff>
      <xdr:row>103</xdr:row>
      <xdr:rowOff>40091</xdr:rowOff>
    </xdr:to>
    <xdr:sp macro="" textlink="">
      <xdr:nvSpPr>
        <xdr:cNvPr id="76" name="退職手当昭和3" hidden="1"/>
        <xdr:cNvSpPr/>
      </xdr:nvSpPr>
      <xdr:spPr>
        <a:xfrm>
          <a:off x="74736" y="17094299"/>
          <a:ext cx="3018692" cy="21271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70341</xdr:colOff>
      <xdr:row>101</xdr:row>
      <xdr:rowOff>161192</xdr:rowOff>
    </xdr:from>
    <xdr:to>
      <xdr:col>10</xdr:col>
      <xdr:colOff>38102</xdr:colOff>
      <xdr:row>103</xdr:row>
      <xdr:rowOff>38624</xdr:rowOff>
    </xdr:to>
    <xdr:sp macro="" textlink="">
      <xdr:nvSpPr>
        <xdr:cNvPr id="77" name="退職手当平成3" hidden="1"/>
        <xdr:cNvSpPr/>
      </xdr:nvSpPr>
      <xdr:spPr>
        <a:xfrm>
          <a:off x="3118341" y="17092832"/>
          <a:ext cx="3015761" cy="21271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65942</xdr:colOff>
      <xdr:row>103</xdr:row>
      <xdr:rowOff>161196</xdr:rowOff>
    </xdr:from>
    <xdr:to>
      <xdr:col>5</xdr:col>
      <xdr:colOff>36634</xdr:colOff>
      <xdr:row>103</xdr:row>
      <xdr:rowOff>412301</xdr:rowOff>
    </xdr:to>
    <xdr:sp macro="" textlink="">
      <xdr:nvSpPr>
        <xdr:cNvPr id="78" name="中退共昭和3" hidden="1"/>
        <xdr:cNvSpPr/>
      </xdr:nvSpPr>
      <xdr:spPr>
        <a:xfrm>
          <a:off x="65942" y="17428116"/>
          <a:ext cx="3018692" cy="726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61547</xdr:colOff>
      <xdr:row>103</xdr:row>
      <xdr:rowOff>159729</xdr:rowOff>
    </xdr:from>
    <xdr:to>
      <xdr:col>10</xdr:col>
      <xdr:colOff>29308</xdr:colOff>
      <xdr:row>103</xdr:row>
      <xdr:rowOff>410834</xdr:rowOff>
    </xdr:to>
    <xdr:sp macro="" textlink="">
      <xdr:nvSpPr>
        <xdr:cNvPr id="79" name="中退共平成3" hidden="1"/>
        <xdr:cNvSpPr/>
      </xdr:nvSpPr>
      <xdr:spPr>
        <a:xfrm>
          <a:off x="3109547" y="17426649"/>
          <a:ext cx="3015761" cy="726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71802</xdr:colOff>
      <xdr:row>103</xdr:row>
      <xdr:rowOff>504098</xdr:rowOff>
    </xdr:from>
    <xdr:to>
      <xdr:col>5</xdr:col>
      <xdr:colOff>42494</xdr:colOff>
      <xdr:row>105</xdr:row>
      <xdr:rowOff>29837</xdr:rowOff>
    </xdr:to>
    <xdr:sp macro="" textlink="">
      <xdr:nvSpPr>
        <xdr:cNvPr id="80" name="特退共昭和3" hidden="1"/>
        <xdr:cNvSpPr/>
      </xdr:nvSpPr>
      <xdr:spPr>
        <a:xfrm>
          <a:off x="71802" y="17435738"/>
          <a:ext cx="3018692" cy="1962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60080</xdr:colOff>
      <xdr:row>103</xdr:row>
      <xdr:rowOff>502631</xdr:rowOff>
    </xdr:from>
    <xdr:to>
      <xdr:col>10</xdr:col>
      <xdr:colOff>27841</xdr:colOff>
      <xdr:row>105</xdr:row>
      <xdr:rowOff>28370</xdr:rowOff>
    </xdr:to>
    <xdr:sp macro="" textlink="">
      <xdr:nvSpPr>
        <xdr:cNvPr id="81" name="特退共平成3" hidden="1"/>
        <xdr:cNvSpPr/>
      </xdr:nvSpPr>
      <xdr:spPr>
        <a:xfrm>
          <a:off x="3108080" y="17434271"/>
          <a:ext cx="3015761" cy="1962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70335</xdr:colOff>
      <xdr:row>104</xdr:row>
      <xdr:rowOff>172921</xdr:rowOff>
    </xdr:from>
    <xdr:to>
      <xdr:col>5</xdr:col>
      <xdr:colOff>41027</xdr:colOff>
      <xdr:row>106</xdr:row>
      <xdr:rowOff>50353</xdr:rowOff>
    </xdr:to>
    <xdr:sp macro="" textlink="">
      <xdr:nvSpPr>
        <xdr:cNvPr id="82" name="福祉昭和3" hidden="1"/>
        <xdr:cNvSpPr/>
      </xdr:nvSpPr>
      <xdr:spPr>
        <a:xfrm>
          <a:off x="70335" y="17599861"/>
          <a:ext cx="3018692" cy="22033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58613</xdr:colOff>
      <xdr:row>104</xdr:row>
      <xdr:rowOff>171454</xdr:rowOff>
    </xdr:from>
    <xdr:to>
      <xdr:col>10</xdr:col>
      <xdr:colOff>26374</xdr:colOff>
      <xdr:row>106</xdr:row>
      <xdr:rowOff>48886</xdr:rowOff>
    </xdr:to>
    <xdr:sp macro="" textlink="">
      <xdr:nvSpPr>
        <xdr:cNvPr id="83" name="福祉平成3" hidden="1"/>
        <xdr:cNvSpPr/>
      </xdr:nvSpPr>
      <xdr:spPr>
        <a:xfrm>
          <a:off x="3106613" y="17598394"/>
          <a:ext cx="3015761" cy="22033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68868</xdr:colOff>
      <xdr:row>106</xdr:row>
      <xdr:rowOff>17591</xdr:rowOff>
    </xdr:from>
    <xdr:to>
      <xdr:col>5</xdr:col>
      <xdr:colOff>39560</xdr:colOff>
      <xdr:row>107</xdr:row>
      <xdr:rowOff>4927</xdr:rowOff>
    </xdr:to>
    <xdr:sp macro="" textlink="">
      <xdr:nvSpPr>
        <xdr:cNvPr id="84" name="外国昭和3" hidden="1"/>
        <xdr:cNvSpPr/>
      </xdr:nvSpPr>
      <xdr:spPr>
        <a:xfrm>
          <a:off x="68868" y="17787431"/>
          <a:ext cx="3018692" cy="15497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64473</xdr:colOff>
      <xdr:row>106</xdr:row>
      <xdr:rowOff>16124</xdr:rowOff>
    </xdr:from>
    <xdr:to>
      <xdr:col>10</xdr:col>
      <xdr:colOff>32234</xdr:colOff>
      <xdr:row>107</xdr:row>
      <xdr:rowOff>3460</xdr:rowOff>
    </xdr:to>
    <xdr:sp macro="" textlink="">
      <xdr:nvSpPr>
        <xdr:cNvPr id="85" name="外国平成3" hidden="1"/>
        <xdr:cNvSpPr/>
      </xdr:nvSpPr>
      <xdr:spPr>
        <a:xfrm>
          <a:off x="3112473" y="17785964"/>
          <a:ext cx="3015761" cy="15497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74736</xdr:colOff>
      <xdr:row>137</xdr:row>
      <xdr:rowOff>155333</xdr:rowOff>
    </xdr:from>
    <xdr:to>
      <xdr:col>5</xdr:col>
      <xdr:colOff>45428</xdr:colOff>
      <xdr:row>139</xdr:row>
      <xdr:rowOff>32764</xdr:rowOff>
    </xdr:to>
    <xdr:sp macro="" textlink="">
      <xdr:nvSpPr>
        <xdr:cNvPr id="86" name="退職手当昭和4" hidden="1"/>
        <xdr:cNvSpPr/>
      </xdr:nvSpPr>
      <xdr:spPr>
        <a:xfrm>
          <a:off x="74736" y="23122013"/>
          <a:ext cx="3018692" cy="21271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70341</xdr:colOff>
      <xdr:row>137</xdr:row>
      <xdr:rowOff>153866</xdr:rowOff>
    </xdr:from>
    <xdr:to>
      <xdr:col>10</xdr:col>
      <xdr:colOff>38102</xdr:colOff>
      <xdr:row>139</xdr:row>
      <xdr:rowOff>31297</xdr:rowOff>
    </xdr:to>
    <xdr:sp macro="" textlink="">
      <xdr:nvSpPr>
        <xdr:cNvPr id="87" name="退職手当平成4" hidden="1"/>
        <xdr:cNvSpPr/>
      </xdr:nvSpPr>
      <xdr:spPr>
        <a:xfrm>
          <a:off x="3118341" y="23120546"/>
          <a:ext cx="3015761" cy="21271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65942</xdr:colOff>
      <xdr:row>139</xdr:row>
      <xdr:rowOff>153869</xdr:rowOff>
    </xdr:from>
    <xdr:to>
      <xdr:col>5</xdr:col>
      <xdr:colOff>36634</xdr:colOff>
      <xdr:row>139</xdr:row>
      <xdr:rowOff>404974</xdr:rowOff>
    </xdr:to>
    <xdr:sp macro="" textlink="">
      <xdr:nvSpPr>
        <xdr:cNvPr id="88" name="中退共昭和4" hidden="1"/>
        <xdr:cNvSpPr/>
      </xdr:nvSpPr>
      <xdr:spPr>
        <a:xfrm>
          <a:off x="65942" y="23455829"/>
          <a:ext cx="3018692" cy="1488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61547</xdr:colOff>
      <xdr:row>139</xdr:row>
      <xdr:rowOff>152402</xdr:rowOff>
    </xdr:from>
    <xdr:to>
      <xdr:col>10</xdr:col>
      <xdr:colOff>29308</xdr:colOff>
      <xdr:row>139</xdr:row>
      <xdr:rowOff>403507</xdr:rowOff>
    </xdr:to>
    <xdr:sp macro="" textlink="">
      <xdr:nvSpPr>
        <xdr:cNvPr id="89" name="中退共平成4" hidden="1"/>
        <xdr:cNvSpPr/>
      </xdr:nvSpPr>
      <xdr:spPr>
        <a:xfrm>
          <a:off x="3109547" y="23454362"/>
          <a:ext cx="3015761" cy="1488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71802</xdr:colOff>
      <xdr:row>139</xdr:row>
      <xdr:rowOff>496771</xdr:rowOff>
    </xdr:from>
    <xdr:to>
      <xdr:col>5</xdr:col>
      <xdr:colOff>42494</xdr:colOff>
      <xdr:row>141</xdr:row>
      <xdr:rowOff>22511</xdr:rowOff>
    </xdr:to>
    <xdr:sp macro="" textlink="">
      <xdr:nvSpPr>
        <xdr:cNvPr id="90" name="特退共昭和4" hidden="1"/>
        <xdr:cNvSpPr/>
      </xdr:nvSpPr>
      <xdr:spPr>
        <a:xfrm>
          <a:off x="71802" y="23471071"/>
          <a:ext cx="3018692" cy="18868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60080</xdr:colOff>
      <xdr:row>139</xdr:row>
      <xdr:rowOff>495304</xdr:rowOff>
    </xdr:from>
    <xdr:to>
      <xdr:col>10</xdr:col>
      <xdr:colOff>27841</xdr:colOff>
      <xdr:row>141</xdr:row>
      <xdr:rowOff>21044</xdr:rowOff>
    </xdr:to>
    <xdr:sp macro="" textlink="">
      <xdr:nvSpPr>
        <xdr:cNvPr id="91" name="特退共平成4" hidden="1"/>
        <xdr:cNvSpPr/>
      </xdr:nvSpPr>
      <xdr:spPr>
        <a:xfrm>
          <a:off x="3108080" y="23469604"/>
          <a:ext cx="3015761" cy="18868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70335</xdr:colOff>
      <xdr:row>140</xdr:row>
      <xdr:rowOff>165595</xdr:rowOff>
    </xdr:from>
    <xdr:to>
      <xdr:col>5</xdr:col>
      <xdr:colOff>41027</xdr:colOff>
      <xdr:row>142</xdr:row>
      <xdr:rowOff>43027</xdr:rowOff>
    </xdr:to>
    <xdr:sp macro="" textlink="">
      <xdr:nvSpPr>
        <xdr:cNvPr id="92" name="福祉昭和4" hidden="1"/>
        <xdr:cNvSpPr/>
      </xdr:nvSpPr>
      <xdr:spPr>
        <a:xfrm>
          <a:off x="70335" y="23635195"/>
          <a:ext cx="3018692" cy="21271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58613</xdr:colOff>
      <xdr:row>140</xdr:row>
      <xdr:rowOff>164128</xdr:rowOff>
    </xdr:from>
    <xdr:to>
      <xdr:col>10</xdr:col>
      <xdr:colOff>26374</xdr:colOff>
      <xdr:row>142</xdr:row>
      <xdr:rowOff>41560</xdr:rowOff>
    </xdr:to>
    <xdr:sp macro="" textlink="">
      <xdr:nvSpPr>
        <xdr:cNvPr id="93" name="福祉平成4" hidden="1"/>
        <xdr:cNvSpPr/>
      </xdr:nvSpPr>
      <xdr:spPr>
        <a:xfrm>
          <a:off x="3106613" y="23633728"/>
          <a:ext cx="3015761" cy="21271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68868</xdr:colOff>
      <xdr:row>142</xdr:row>
      <xdr:rowOff>10265</xdr:rowOff>
    </xdr:from>
    <xdr:to>
      <xdr:col>5</xdr:col>
      <xdr:colOff>39560</xdr:colOff>
      <xdr:row>142</xdr:row>
      <xdr:rowOff>261370</xdr:rowOff>
    </xdr:to>
    <xdr:sp macro="" textlink="">
      <xdr:nvSpPr>
        <xdr:cNvPr id="94" name="外国昭和4" hidden="1"/>
        <xdr:cNvSpPr/>
      </xdr:nvSpPr>
      <xdr:spPr>
        <a:xfrm>
          <a:off x="68868" y="23815145"/>
          <a:ext cx="3018692" cy="15966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64473</xdr:colOff>
      <xdr:row>142</xdr:row>
      <xdr:rowOff>8798</xdr:rowOff>
    </xdr:from>
    <xdr:to>
      <xdr:col>10</xdr:col>
      <xdr:colOff>32234</xdr:colOff>
      <xdr:row>142</xdr:row>
      <xdr:rowOff>259903</xdr:rowOff>
    </xdr:to>
    <xdr:sp macro="" textlink="">
      <xdr:nvSpPr>
        <xdr:cNvPr id="95" name="外国平成4" hidden="1"/>
        <xdr:cNvSpPr/>
      </xdr:nvSpPr>
      <xdr:spPr>
        <a:xfrm>
          <a:off x="3112473" y="23813678"/>
          <a:ext cx="3015761" cy="15966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80</xdr:col>
      <xdr:colOff>0</xdr:colOff>
      <xdr:row>35</xdr:row>
      <xdr:rowOff>0</xdr:rowOff>
    </xdr:from>
    <xdr:to>
      <xdr:col>85</xdr:col>
      <xdr:colOff>76200</xdr:colOff>
      <xdr:row>35</xdr:row>
      <xdr:rowOff>640080</xdr:rowOff>
    </xdr:to>
    <xdr:pic>
      <xdr:nvPicPr>
        <xdr:cNvPr id="7526" name="図 9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03620" y="8770620"/>
          <a:ext cx="126492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46</xdr:col>
      <xdr:colOff>0</xdr:colOff>
      <xdr:row>74</xdr:row>
      <xdr:rowOff>22860</xdr:rowOff>
    </xdr:from>
    <xdr:to>
      <xdr:col>50</xdr:col>
      <xdr:colOff>22860</xdr:colOff>
      <xdr:row>75</xdr:row>
      <xdr:rowOff>266700</xdr:rowOff>
    </xdr:to>
    <xdr:pic>
      <xdr:nvPicPr>
        <xdr:cNvPr id="7527" name="図 9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0440" y="2238756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46</xdr:col>
      <xdr:colOff>0</xdr:colOff>
      <xdr:row>110</xdr:row>
      <xdr:rowOff>7620</xdr:rowOff>
    </xdr:from>
    <xdr:to>
      <xdr:col>50</xdr:col>
      <xdr:colOff>22860</xdr:colOff>
      <xdr:row>111</xdr:row>
      <xdr:rowOff>251460</xdr:rowOff>
    </xdr:to>
    <xdr:pic>
      <xdr:nvPicPr>
        <xdr:cNvPr id="7528" name="図 9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0440" y="325145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46</xdr:col>
      <xdr:colOff>0</xdr:colOff>
      <xdr:row>2</xdr:row>
      <xdr:rowOff>15240</xdr:rowOff>
    </xdr:from>
    <xdr:to>
      <xdr:col>50</xdr:col>
      <xdr:colOff>15240</xdr:colOff>
      <xdr:row>3</xdr:row>
      <xdr:rowOff>259080</xdr:rowOff>
    </xdr:to>
    <xdr:pic>
      <xdr:nvPicPr>
        <xdr:cNvPr id="7529" name="図 9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20440" y="2110740"/>
          <a:ext cx="32004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xdr:row>
      <xdr:rowOff>0</xdr:rowOff>
    </xdr:from>
    <xdr:to>
      <xdr:col>79</xdr:col>
      <xdr:colOff>38100</xdr:colOff>
      <xdr:row>108</xdr:row>
      <xdr:rowOff>1699260</xdr:rowOff>
    </xdr:to>
    <xdr:pic>
      <xdr:nvPicPr>
        <xdr:cNvPr id="7530" name="図 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30411420"/>
          <a:ext cx="5981700" cy="169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50</xdr:col>
          <xdr:colOff>7620</xdr:colOff>
          <xdr:row>3</xdr:row>
          <xdr:rowOff>76200</xdr:rowOff>
        </xdr:from>
        <xdr:to>
          <xdr:col>53</xdr:col>
          <xdr:colOff>7620</xdr:colOff>
          <xdr:row>4</xdr:row>
          <xdr:rowOff>0</xdr:rowOff>
        </xdr:to>
        <xdr:sp macro="" textlink="">
          <xdr:nvSpPr>
            <xdr:cNvPr id="7193" name="Check Box 25" hidden="1">
              <a:extLst>
                <a:ext uri="{63B3BB69-23CF-44E3-9099-C40C66FF867C}">
                  <a14:compatExt spid="_x0000_s7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7620</xdr:colOff>
          <xdr:row>2</xdr:row>
          <xdr:rowOff>0</xdr:rowOff>
        </xdr:from>
        <xdr:to>
          <xdr:col>53</xdr:col>
          <xdr:colOff>0</xdr:colOff>
          <xdr:row>3</xdr:row>
          <xdr:rowOff>114300</xdr:rowOff>
        </xdr:to>
        <xdr:sp macro="" textlink="">
          <xdr:nvSpPr>
            <xdr:cNvPr id="7194" name="Check Box 26" hidden="1">
              <a:extLst>
                <a:ext uri="{63B3BB69-23CF-44E3-9099-C40C66FF867C}">
                  <a14:compatExt spid="_x0000_s7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41</xdr:col>
          <xdr:colOff>0</xdr:colOff>
          <xdr:row>12</xdr:row>
          <xdr:rowOff>22860</xdr:rowOff>
        </xdr:from>
        <xdr:to>
          <xdr:col>44</xdr:col>
          <xdr:colOff>45720</xdr:colOff>
          <xdr:row>13</xdr:row>
          <xdr:rowOff>0</xdr:rowOff>
        </xdr:to>
        <xdr:sp macro="" textlink="">
          <xdr:nvSpPr>
            <xdr:cNvPr id="7195" name="Check Box 27" hidden="1">
              <a:extLst>
                <a:ext uri="{63B3BB69-23CF-44E3-9099-C40C66FF867C}">
                  <a14:compatExt spid="_x0000_s7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41</xdr:col>
          <xdr:colOff>0</xdr:colOff>
          <xdr:row>13</xdr:row>
          <xdr:rowOff>38100</xdr:rowOff>
        </xdr:from>
        <xdr:to>
          <xdr:col>44</xdr:col>
          <xdr:colOff>68580</xdr:colOff>
          <xdr:row>16</xdr:row>
          <xdr:rowOff>0</xdr:rowOff>
        </xdr:to>
        <xdr:sp macro="" textlink="">
          <xdr:nvSpPr>
            <xdr:cNvPr id="7196" name="Check Box 28" hidden="1">
              <a:extLst>
                <a:ext uri="{63B3BB69-23CF-44E3-9099-C40C66FF867C}">
                  <a14:compatExt spid="_x0000_s7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53</xdr:col>
          <xdr:colOff>45720</xdr:colOff>
          <xdr:row>16</xdr:row>
          <xdr:rowOff>7620</xdr:rowOff>
        </xdr:from>
        <xdr:to>
          <xdr:col>57</xdr:col>
          <xdr:colOff>60960</xdr:colOff>
          <xdr:row>16</xdr:row>
          <xdr:rowOff>213360</xdr:rowOff>
        </xdr:to>
        <xdr:sp macro="" textlink="">
          <xdr:nvSpPr>
            <xdr:cNvPr id="7197" name="Check Box 29" hidden="1">
              <a:extLst>
                <a:ext uri="{63B3BB69-23CF-44E3-9099-C40C66FF867C}">
                  <a14:compatExt spid="_x0000_s71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51</xdr:col>
          <xdr:colOff>0</xdr:colOff>
          <xdr:row>17</xdr:row>
          <xdr:rowOff>45720</xdr:rowOff>
        </xdr:from>
        <xdr:to>
          <xdr:col>55</xdr:col>
          <xdr:colOff>0</xdr:colOff>
          <xdr:row>19</xdr:row>
          <xdr:rowOff>0</xdr:rowOff>
        </xdr:to>
        <xdr:sp macro="" textlink="">
          <xdr:nvSpPr>
            <xdr:cNvPr id="7198" name="Check Box 30" hidden="1">
              <a:extLst>
                <a:ext uri="{63B3BB69-23CF-44E3-9099-C40C66FF867C}">
                  <a14:compatExt spid="_x0000_s7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57</xdr:col>
          <xdr:colOff>45720</xdr:colOff>
          <xdr:row>17</xdr:row>
          <xdr:rowOff>60960</xdr:rowOff>
        </xdr:from>
        <xdr:to>
          <xdr:col>60</xdr:col>
          <xdr:colOff>45720</xdr:colOff>
          <xdr:row>19</xdr:row>
          <xdr:rowOff>0</xdr:rowOff>
        </xdr:to>
        <xdr:sp macro="" textlink="">
          <xdr:nvSpPr>
            <xdr:cNvPr id="7199" name="Check Box 31" hidden="1">
              <a:extLst>
                <a:ext uri="{63B3BB69-23CF-44E3-9099-C40C66FF867C}">
                  <a14:compatExt spid="_x0000_s7199"/>
                </a:ext>
              </a:extLst>
            </xdr:cNvPr>
            <xdr:cNvSpPr/>
          </xdr:nvSpPr>
          <xdr:spPr>
            <a:xfrm>
              <a:off x="0" y="0"/>
              <a:ext cx="0" cy="0"/>
            </a:xfrm>
            <a:prstGeom prst="rect">
              <a:avLst/>
            </a:prstGeom>
          </xdr:spPr>
        </xdr:sp>
        <xdr:clientData fLocksWithSheet="0"/>
      </xdr:twoCellAnchor>
    </mc:Choice>
    <mc:Fallback/>
  </mc:AlternateContent>
  <xdr:twoCellAnchor>
    <xdr:from>
      <xdr:col>50</xdr:col>
      <xdr:colOff>68580</xdr:colOff>
      <xdr:row>14</xdr:row>
      <xdr:rowOff>76200</xdr:rowOff>
    </xdr:from>
    <xdr:to>
      <xdr:col>53</xdr:col>
      <xdr:colOff>22860</xdr:colOff>
      <xdr:row>15</xdr:row>
      <xdr:rowOff>114300</xdr:rowOff>
    </xdr:to>
    <xdr:pic>
      <xdr:nvPicPr>
        <xdr:cNvPr id="7531" name="図 10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93820" y="4351020"/>
          <a:ext cx="1828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60960</xdr:colOff>
      <xdr:row>12</xdr:row>
      <xdr:rowOff>83820</xdr:rowOff>
    </xdr:from>
    <xdr:to>
      <xdr:col>53</xdr:col>
      <xdr:colOff>15240</xdr:colOff>
      <xdr:row>12</xdr:row>
      <xdr:rowOff>205740</xdr:rowOff>
    </xdr:to>
    <xdr:pic>
      <xdr:nvPicPr>
        <xdr:cNvPr id="7532" name="図 10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86200" y="4114800"/>
          <a:ext cx="18288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41</xdr:col>
          <xdr:colOff>0</xdr:colOff>
          <xdr:row>16</xdr:row>
          <xdr:rowOff>0</xdr:rowOff>
        </xdr:from>
        <xdr:to>
          <xdr:col>45</xdr:col>
          <xdr:colOff>0</xdr:colOff>
          <xdr:row>16</xdr:row>
          <xdr:rowOff>213360</xdr:rowOff>
        </xdr:to>
        <xdr:sp macro="" textlink="">
          <xdr:nvSpPr>
            <xdr:cNvPr id="7200" name="Check Box 32" hidden="1">
              <a:extLst>
                <a:ext uri="{63B3BB69-23CF-44E3-9099-C40C66FF867C}">
                  <a14:compatExt spid="_x0000_s7200"/>
                </a:ext>
              </a:extLst>
            </xdr:cNvPr>
            <xdr:cNvSpPr/>
          </xdr:nvSpPr>
          <xdr:spPr>
            <a:xfrm>
              <a:off x="0" y="0"/>
              <a:ext cx="0" cy="0"/>
            </a:xfrm>
            <a:prstGeom prst="rect">
              <a:avLst/>
            </a:prstGeom>
          </xdr:spPr>
        </xdr:sp>
        <xdr:clientData fLocksWithSheet="0"/>
      </xdr:twoCellAnchor>
    </mc:Choice>
    <mc:Fallback/>
  </mc:AlternateContent>
  <xdr:twoCellAnchor editAs="oneCell">
    <xdr:from>
      <xdr:col>1</xdr:col>
      <xdr:colOff>7620</xdr:colOff>
      <xdr:row>19</xdr:row>
      <xdr:rowOff>152400</xdr:rowOff>
    </xdr:from>
    <xdr:to>
      <xdr:col>76</xdr:col>
      <xdr:colOff>22860</xdr:colOff>
      <xdr:row>20</xdr:row>
      <xdr:rowOff>518160</xdr:rowOff>
    </xdr:to>
    <xdr:sp macro="" textlink="">
      <xdr:nvSpPr>
        <xdr:cNvPr id="7533" name="AutoShape 354"/>
        <xdr:cNvSpPr>
          <a:spLocks noChangeAspect="1" noChangeArrowheads="1"/>
        </xdr:cNvSpPr>
      </xdr:nvSpPr>
      <xdr:spPr bwMode="auto">
        <a:xfrm>
          <a:off x="99060" y="5173980"/>
          <a:ext cx="5730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38100</xdr:colOff>
          <xdr:row>20</xdr:row>
          <xdr:rowOff>182880</xdr:rowOff>
        </xdr:from>
        <xdr:to>
          <xdr:col>4</xdr:col>
          <xdr:colOff>0</xdr:colOff>
          <xdr:row>20</xdr:row>
          <xdr:rowOff>388620</xdr:rowOff>
        </xdr:to>
        <xdr:sp macro="" textlink="">
          <xdr:nvSpPr>
            <xdr:cNvPr id="7201" name="Check Box 33" hidden="1">
              <a:extLst>
                <a:ext uri="{63B3BB69-23CF-44E3-9099-C40C66FF867C}">
                  <a14:compatExt spid="_x0000_s7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38100</xdr:colOff>
          <xdr:row>20</xdr:row>
          <xdr:rowOff>0</xdr:rowOff>
        </xdr:from>
        <xdr:to>
          <xdr:col>4</xdr:col>
          <xdr:colOff>0</xdr:colOff>
          <xdr:row>20</xdr:row>
          <xdr:rowOff>213360</xdr:rowOff>
        </xdr:to>
        <xdr:sp macro="" textlink="">
          <xdr:nvSpPr>
            <xdr:cNvPr id="7202" name="Check Box 34" hidden="1">
              <a:extLst>
                <a:ext uri="{63B3BB69-23CF-44E3-9099-C40C66FF867C}">
                  <a14:compatExt spid="_x0000_s7202"/>
                </a:ext>
              </a:extLst>
            </xdr:cNvPr>
            <xdr:cNvSpPr/>
          </xdr:nvSpPr>
          <xdr:spPr>
            <a:xfrm>
              <a:off x="0" y="0"/>
              <a:ext cx="0" cy="0"/>
            </a:xfrm>
            <a:prstGeom prst="rect">
              <a:avLst/>
            </a:prstGeom>
          </xdr:spPr>
        </xdr:sp>
        <xdr:clientData fLocksWithSheet="0"/>
      </xdr:twoCellAnchor>
    </mc:Choice>
    <mc:Fallback/>
  </mc:AlternateContent>
  <xdr:twoCellAnchor editAs="oneCell">
    <xdr:from>
      <xdr:col>59</xdr:col>
      <xdr:colOff>38100</xdr:colOff>
      <xdr:row>2</xdr:row>
      <xdr:rowOff>68580</xdr:rowOff>
    </xdr:from>
    <xdr:to>
      <xdr:col>62</xdr:col>
      <xdr:colOff>0</xdr:colOff>
      <xdr:row>3</xdr:row>
      <xdr:rowOff>99060</xdr:rowOff>
    </xdr:to>
    <xdr:pic>
      <xdr:nvPicPr>
        <xdr:cNvPr id="7534" name="図 11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549140" y="2164080"/>
          <a:ext cx="1905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0</xdr:colOff>
          <xdr:row>56</xdr:row>
          <xdr:rowOff>0</xdr:rowOff>
        </xdr:from>
        <xdr:to>
          <xdr:col>15</xdr:col>
          <xdr:colOff>38100</xdr:colOff>
          <xdr:row>56</xdr:row>
          <xdr:rowOff>213360</xdr:rowOff>
        </xdr:to>
        <xdr:sp macro="" textlink="">
          <xdr:nvSpPr>
            <xdr:cNvPr id="7203" name="Check Box 35" hidden="1">
              <a:extLst>
                <a:ext uri="{63B3BB69-23CF-44E3-9099-C40C66FF867C}">
                  <a14:compatExt spid="_x0000_s7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56</xdr:row>
          <xdr:rowOff>175260</xdr:rowOff>
        </xdr:from>
        <xdr:to>
          <xdr:col>15</xdr:col>
          <xdr:colOff>45720</xdr:colOff>
          <xdr:row>56</xdr:row>
          <xdr:rowOff>381000</xdr:rowOff>
        </xdr:to>
        <xdr:sp macro="" textlink="">
          <xdr:nvSpPr>
            <xdr:cNvPr id="7204" name="Check Box 36" hidden="1">
              <a:extLst>
                <a:ext uri="{63B3BB69-23CF-44E3-9099-C40C66FF867C}">
                  <a14:compatExt spid="_x0000_s72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31</xdr:col>
          <xdr:colOff>7620</xdr:colOff>
          <xdr:row>56</xdr:row>
          <xdr:rowOff>0</xdr:rowOff>
        </xdr:from>
        <xdr:to>
          <xdr:col>33</xdr:col>
          <xdr:colOff>68580</xdr:colOff>
          <xdr:row>56</xdr:row>
          <xdr:rowOff>213360</xdr:rowOff>
        </xdr:to>
        <xdr:sp macro="" textlink="">
          <xdr:nvSpPr>
            <xdr:cNvPr id="7205" name="Check Box 37" hidden="1">
              <a:extLst>
                <a:ext uri="{63B3BB69-23CF-44E3-9099-C40C66FF867C}">
                  <a14:compatExt spid="_x0000_s7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31</xdr:col>
          <xdr:colOff>7620</xdr:colOff>
          <xdr:row>56</xdr:row>
          <xdr:rowOff>175260</xdr:rowOff>
        </xdr:from>
        <xdr:to>
          <xdr:col>33</xdr:col>
          <xdr:colOff>68580</xdr:colOff>
          <xdr:row>56</xdr:row>
          <xdr:rowOff>381000</xdr:rowOff>
        </xdr:to>
        <xdr:sp macro="" textlink="">
          <xdr:nvSpPr>
            <xdr:cNvPr id="7206" name="Check Box 38" hidden="1">
              <a:extLst>
                <a:ext uri="{63B3BB69-23CF-44E3-9099-C40C66FF867C}">
                  <a14:compatExt spid="_x0000_s72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31</xdr:col>
          <xdr:colOff>7620</xdr:colOff>
          <xdr:row>56</xdr:row>
          <xdr:rowOff>342900</xdr:rowOff>
        </xdr:from>
        <xdr:to>
          <xdr:col>34</xdr:col>
          <xdr:colOff>0</xdr:colOff>
          <xdr:row>56</xdr:row>
          <xdr:rowOff>533400</xdr:rowOff>
        </xdr:to>
        <xdr:sp macro="" textlink="">
          <xdr:nvSpPr>
            <xdr:cNvPr id="7207" name="Check Box 39" hidden="1">
              <a:extLst>
                <a:ext uri="{63B3BB69-23CF-44E3-9099-C40C66FF867C}">
                  <a14:compatExt spid="_x0000_s7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22860</xdr:rowOff>
        </xdr:from>
        <xdr:to>
          <xdr:col>3</xdr:col>
          <xdr:colOff>7620</xdr:colOff>
          <xdr:row>62</xdr:row>
          <xdr:rowOff>68580</xdr:rowOff>
        </xdr:to>
        <xdr:sp macro="" textlink="">
          <xdr:nvSpPr>
            <xdr:cNvPr id="7208" name="Check Box 40" hidden="1">
              <a:extLst>
                <a:ext uri="{63B3BB69-23CF-44E3-9099-C40C66FF867C}">
                  <a14:compatExt spid="_x0000_s7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62</xdr:row>
          <xdr:rowOff>0</xdr:rowOff>
        </xdr:from>
        <xdr:to>
          <xdr:col>3</xdr:col>
          <xdr:colOff>7620</xdr:colOff>
          <xdr:row>62</xdr:row>
          <xdr:rowOff>213360</xdr:rowOff>
        </xdr:to>
        <xdr:sp macro="" textlink="">
          <xdr:nvSpPr>
            <xdr:cNvPr id="7209" name="Check Box 41" hidden="1">
              <a:extLst>
                <a:ext uri="{63B3BB69-23CF-44E3-9099-C40C66FF867C}">
                  <a14:compatExt spid="_x0000_s7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62</xdr:row>
          <xdr:rowOff>144780</xdr:rowOff>
        </xdr:from>
        <xdr:to>
          <xdr:col>3</xdr:col>
          <xdr:colOff>7620</xdr:colOff>
          <xdr:row>63</xdr:row>
          <xdr:rowOff>121920</xdr:rowOff>
        </xdr:to>
        <xdr:sp macro="" textlink="">
          <xdr:nvSpPr>
            <xdr:cNvPr id="7210" name="Check Box 42" hidden="1">
              <a:extLst>
                <a:ext uri="{63B3BB69-23CF-44E3-9099-C40C66FF867C}">
                  <a14:compatExt spid="_x0000_s7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63</xdr:row>
          <xdr:rowOff>60960</xdr:rowOff>
        </xdr:from>
        <xdr:to>
          <xdr:col>3</xdr:col>
          <xdr:colOff>7620</xdr:colOff>
          <xdr:row>64</xdr:row>
          <xdr:rowOff>22860</xdr:rowOff>
        </xdr:to>
        <xdr:sp macro="" textlink="">
          <xdr:nvSpPr>
            <xdr:cNvPr id="7211" name="Check Box 43" hidden="1">
              <a:extLst>
                <a:ext uri="{63B3BB69-23CF-44E3-9099-C40C66FF867C}">
                  <a14:compatExt spid="_x0000_s72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39</xdr:col>
          <xdr:colOff>68580</xdr:colOff>
          <xdr:row>61</xdr:row>
          <xdr:rowOff>121920</xdr:rowOff>
        </xdr:from>
        <xdr:to>
          <xdr:col>42</xdr:col>
          <xdr:colOff>22860</xdr:colOff>
          <xdr:row>62</xdr:row>
          <xdr:rowOff>190500</xdr:rowOff>
        </xdr:to>
        <xdr:sp macro="" textlink="">
          <xdr:nvSpPr>
            <xdr:cNvPr id="7212" name="Check Box 44" hidden="1">
              <a:extLst>
                <a:ext uri="{63B3BB69-23CF-44E3-9099-C40C66FF867C}">
                  <a14:compatExt spid="_x0000_s72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39</xdr:col>
          <xdr:colOff>68580</xdr:colOff>
          <xdr:row>62</xdr:row>
          <xdr:rowOff>114300</xdr:rowOff>
        </xdr:from>
        <xdr:to>
          <xdr:col>42</xdr:col>
          <xdr:colOff>30480</xdr:colOff>
          <xdr:row>63</xdr:row>
          <xdr:rowOff>83820</xdr:rowOff>
        </xdr:to>
        <xdr:sp macro="" textlink="">
          <xdr:nvSpPr>
            <xdr:cNvPr id="7213" name="Check Box 45" hidden="1">
              <a:extLst>
                <a:ext uri="{63B3BB69-23CF-44E3-9099-C40C66FF867C}">
                  <a14:compatExt spid="_x0000_s72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51</xdr:col>
          <xdr:colOff>0</xdr:colOff>
          <xdr:row>58</xdr:row>
          <xdr:rowOff>0</xdr:rowOff>
        </xdr:from>
        <xdr:to>
          <xdr:col>53</xdr:col>
          <xdr:colOff>38100</xdr:colOff>
          <xdr:row>58</xdr:row>
          <xdr:rowOff>205740</xdr:rowOff>
        </xdr:to>
        <xdr:sp macro="" textlink="">
          <xdr:nvSpPr>
            <xdr:cNvPr id="7214" name="Check Box 46" hidden="1">
              <a:extLst>
                <a:ext uri="{63B3BB69-23CF-44E3-9099-C40C66FF867C}">
                  <a14:compatExt spid="_x0000_s72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58</xdr:col>
          <xdr:colOff>0</xdr:colOff>
          <xdr:row>58</xdr:row>
          <xdr:rowOff>0</xdr:rowOff>
        </xdr:from>
        <xdr:to>
          <xdr:col>60</xdr:col>
          <xdr:colOff>30480</xdr:colOff>
          <xdr:row>58</xdr:row>
          <xdr:rowOff>205740</xdr:rowOff>
        </xdr:to>
        <xdr:sp macro="" textlink="">
          <xdr:nvSpPr>
            <xdr:cNvPr id="7215" name="Check Box 47" hidden="1">
              <a:extLst>
                <a:ext uri="{63B3BB69-23CF-44E3-9099-C40C66FF867C}">
                  <a14:compatExt spid="_x0000_s72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60960</xdr:colOff>
          <xdr:row>48</xdr:row>
          <xdr:rowOff>45720</xdr:rowOff>
        </xdr:from>
        <xdr:to>
          <xdr:col>44</xdr:col>
          <xdr:colOff>22860</xdr:colOff>
          <xdr:row>49</xdr:row>
          <xdr:rowOff>38100</xdr:rowOff>
        </xdr:to>
        <xdr:sp macro="" textlink="">
          <xdr:nvSpPr>
            <xdr:cNvPr id="7216" name="Check Box 48" hidden="1">
              <a:extLst>
                <a:ext uri="{63B3BB69-23CF-44E3-9099-C40C66FF867C}">
                  <a14:compatExt spid="_x0000_s72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60960</xdr:colOff>
          <xdr:row>50</xdr:row>
          <xdr:rowOff>22860</xdr:rowOff>
        </xdr:from>
        <xdr:to>
          <xdr:col>44</xdr:col>
          <xdr:colOff>38100</xdr:colOff>
          <xdr:row>52</xdr:row>
          <xdr:rowOff>0</xdr:rowOff>
        </xdr:to>
        <xdr:sp macro="" textlink="">
          <xdr:nvSpPr>
            <xdr:cNvPr id="7217" name="Check Box 49" hidden="1">
              <a:extLst>
                <a:ext uri="{63B3BB69-23CF-44E3-9099-C40C66FF867C}">
                  <a14:compatExt spid="_x0000_s72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54</xdr:col>
          <xdr:colOff>0</xdr:colOff>
          <xdr:row>52</xdr:row>
          <xdr:rowOff>7620</xdr:rowOff>
        </xdr:from>
        <xdr:to>
          <xdr:col>57</xdr:col>
          <xdr:colOff>0</xdr:colOff>
          <xdr:row>53</xdr:row>
          <xdr:rowOff>0</xdr:rowOff>
        </xdr:to>
        <xdr:sp macro="" textlink="">
          <xdr:nvSpPr>
            <xdr:cNvPr id="7218" name="Check Box 50" hidden="1">
              <a:extLst>
                <a:ext uri="{63B3BB69-23CF-44E3-9099-C40C66FF867C}">
                  <a14:compatExt spid="_x0000_s72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60960</xdr:colOff>
          <xdr:row>53</xdr:row>
          <xdr:rowOff>68580</xdr:rowOff>
        </xdr:from>
        <xdr:to>
          <xdr:col>53</xdr:col>
          <xdr:colOff>30480</xdr:colOff>
          <xdr:row>55</xdr:row>
          <xdr:rowOff>22860</xdr:rowOff>
        </xdr:to>
        <xdr:sp macro="" textlink="">
          <xdr:nvSpPr>
            <xdr:cNvPr id="7219" name="Check Box 51" hidden="1">
              <a:extLst>
                <a:ext uri="{63B3BB69-23CF-44E3-9099-C40C66FF867C}">
                  <a14:compatExt spid="_x0000_s72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57</xdr:col>
          <xdr:colOff>38100</xdr:colOff>
          <xdr:row>54</xdr:row>
          <xdr:rowOff>0</xdr:rowOff>
        </xdr:from>
        <xdr:to>
          <xdr:col>60</xdr:col>
          <xdr:colOff>38100</xdr:colOff>
          <xdr:row>55</xdr:row>
          <xdr:rowOff>0</xdr:rowOff>
        </xdr:to>
        <xdr:sp macro="" textlink="">
          <xdr:nvSpPr>
            <xdr:cNvPr id="7220" name="Check Box 52" hidden="1">
              <a:extLst>
                <a:ext uri="{63B3BB69-23CF-44E3-9099-C40C66FF867C}">
                  <a14:compatExt spid="_x0000_s72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60960</xdr:colOff>
          <xdr:row>52</xdr:row>
          <xdr:rowOff>30480</xdr:rowOff>
        </xdr:from>
        <xdr:to>
          <xdr:col>44</xdr:col>
          <xdr:colOff>45720</xdr:colOff>
          <xdr:row>52</xdr:row>
          <xdr:rowOff>236220</xdr:rowOff>
        </xdr:to>
        <xdr:sp macro="" textlink="">
          <xdr:nvSpPr>
            <xdr:cNvPr id="7221" name="Check Box 53" hidden="1">
              <a:extLst>
                <a:ext uri="{63B3BB69-23CF-44E3-9099-C40C66FF867C}">
                  <a14:compatExt spid="_x0000_s72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182880</xdr:rowOff>
        </xdr:from>
        <xdr:to>
          <xdr:col>3</xdr:col>
          <xdr:colOff>45720</xdr:colOff>
          <xdr:row>56</xdr:row>
          <xdr:rowOff>388620</xdr:rowOff>
        </xdr:to>
        <xdr:sp macro="" textlink="">
          <xdr:nvSpPr>
            <xdr:cNvPr id="7222" name="Check Box 54" hidden="1">
              <a:extLst>
                <a:ext uri="{63B3BB69-23CF-44E3-9099-C40C66FF867C}">
                  <a14:compatExt spid="_x0000_s72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0</xdr:rowOff>
        </xdr:from>
        <xdr:to>
          <xdr:col>3</xdr:col>
          <xdr:colOff>45720</xdr:colOff>
          <xdr:row>56</xdr:row>
          <xdr:rowOff>213360</xdr:rowOff>
        </xdr:to>
        <xdr:sp macro="" textlink="">
          <xdr:nvSpPr>
            <xdr:cNvPr id="7223" name="Check Box 55" hidden="1">
              <a:extLst>
                <a:ext uri="{63B3BB69-23CF-44E3-9099-C40C66FF867C}">
                  <a14:compatExt spid="_x0000_s72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0</xdr:colOff>
          <xdr:row>39</xdr:row>
          <xdr:rowOff>76200</xdr:rowOff>
        </xdr:from>
        <xdr:to>
          <xdr:col>52</xdr:col>
          <xdr:colOff>45720</xdr:colOff>
          <xdr:row>40</xdr:row>
          <xdr:rowOff>0</xdr:rowOff>
        </xdr:to>
        <xdr:sp macro="" textlink="">
          <xdr:nvSpPr>
            <xdr:cNvPr id="7224" name="Check Box 56" hidden="1">
              <a:extLst>
                <a:ext uri="{63B3BB69-23CF-44E3-9099-C40C66FF867C}">
                  <a14:compatExt spid="_x0000_s72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0</xdr:colOff>
          <xdr:row>38</xdr:row>
          <xdr:rowOff>0</xdr:rowOff>
        </xdr:from>
        <xdr:to>
          <xdr:col>53</xdr:col>
          <xdr:colOff>0</xdr:colOff>
          <xdr:row>39</xdr:row>
          <xdr:rowOff>83820</xdr:rowOff>
        </xdr:to>
        <xdr:sp macro="" textlink="">
          <xdr:nvSpPr>
            <xdr:cNvPr id="7225" name="Check Box 57" hidden="1">
              <a:extLst>
                <a:ext uri="{63B3BB69-23CF-44E3-9099-C40C66FF867C}">
                  <a14:compatExt spid="_x0000_s7225"/>
                </a:ext>
              </a:extLst>
            </xdr:cNvPr>
            <xdr:cNvSpPr/>
          </xdr:nvSpPr>
          <xdr:spPr>
            <a:xfrm>
              <a:off x="0" y="0"/>
              <a:ext cx="0" cy="0"/>
            </a:xfrm>
            <a:prstGeom prst="rect">
              <a:avLst/>
            </a:prstGeom>
          </xdr:spPr>
        </xdr:sp>
        <xdr:clientData fLocksWithSheet="0"/>
      </xdr:twoCellAnchor>
    </mc:Choice>
    <mc:Fallback/>
  </mc:AlternateContent>
  <xdr:twoCellAnchor editAs="oneCell">
    <xdr:from>
      <xdr:col>59</xdr:col>
      <xdr:colOff>38100</xdr:colOff>
      <xdr:row>39</xdr:row>
      <xdr:rowOff>0</xdr:rowOff>
    </xdr:from>
    <xdr:to>
      <xdr:col>62</xdr:col>
      <xdr:colOff>0</xdr:colOff>
      <xdr:row>39</xdr:row>
      <xdr:rowOff>121920</xdr:rowOff>
    </xdr:to>
    <xdr:pic>
      <xdr:nvPicPr>
        <xdr:cNvPr id="7535" name="図 137"/>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49140" y="12344400"/>
          <a:ext cx="1905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38100</xdr:colOff>
      <xdr:row>48</xdr:row>
      <xdr:rowOff>99060</xdr:rowOff>
    </xdr:from>
    <xdr:to>
      <xdr:col>53</xdr:col>
      <xdr:colOff>0</xdr:colOff>
      <xdr:row>49</xdr:row>
      <xdr:rowOff>0</xdr:rowOff>
    </xdr:to>
    <xdr:pic>
      <xdr:nvPicPr>
        <xdr:cNvPr id="7536" name="図 138"/>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863340" y="14234160"/>
          <a:ext cx="1905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38100</xdr:colOff>
      <xdr:row>51</xdr:row>
      <xdr:rowOff>0</xdr:rowOff>
    </xdr:from>
    <xdr:to>
      <xdr:col>53</xdr:col>
      <xdr:colOff>0</xdr:colOff>
      <xdr:row>51</xdr:row>
      <xdr:rowOff>129540</xdr:rowOff>
    </xdr:to>
    <xdr:pic>
      <xdr:nvPicPr>
        <xdr:cNvPr id="7537" name="図 13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863340" y="14561820"/>
          <a:ext cx="190500" cy="6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38100</xdr:colOff>
      <xdr:row>84</xdr:row>
      <xdr:rowOff>99060</xdr:rowOff>
    </xdr:from>
    <xdr:to>
      <xdr:col>53</xdr:col>
      <xdr:colOff>0</xdr:colOff>
      <xdr:row>85</xdr:row>
      <xdr:rowOff>0</xdr:rowOff>
    </xdr:to>
    <xdr:pic>
      <xdr:nvPicPr>
        <xdr:cNvPr id="7538" name="図 14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863340" y="24361140"/>
          <a:ext cx="1905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38100</xdr:colOff>
      <xdr:row>87</xdr:row>
      <xdr:rowOff>0</xdr:rowOff>
    </xdr:from>
    <xdr:to>
      <xdr:col>53</xdr:col>
      <xdr:colOff>0</xdr:colOff>
      <xdr:row>87</xdr:row>
      <xdr:rowOff>129540</xdr:rowOff>
    </xdr:to>
    <xdr:pic>
      <xdr:nvPicPr>
        <xdr:cNvPr id="7539" name="図 141"/>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863340" y="24681180"/>
          <a:ext cx="190500" cy="8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38100</xdr:colOff>
      <xdr:row>120</xdr:row>
      <xdr:rowOff>99060</xdr:rowOff>
    </xdr:from>
    <xdr:to>
      <xdr:col>53</xdr:col>
      <xdr:colOff>0</xdr:colOff>
      <xdr:row>121</xdr:row>
      <xdr:rowOff>0</xdr:rowOff>
    </xdr:to>
    <xdr:pic>
      <xdr:nvPicPr>
        <xdr:cNvPr id="7540" name="図 142"/>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863340" y="34503360"/>
          <a:ext cx="1905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38100</xdr:colOff>
      <xdr:row>123</xdr:row>
      <xdr:rowOff>0</xdr:rowOff>
    </xdr:from>
    <xdr:to>
      <xdr:col>53</xdr:col>
      <xdr:colOff>0</xdr:colOff>
      <xdr:row>123</xdr:row>
      <xdr:rowOff>129540</xdr:rowOff>
    </xdr:to>
    <xdr:pic>
      <xdr:nvPicPr>
        <xdr:cNvPr id="7541" name="図 143"/>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863340" y="34831020"/>
          <a:ext cx="1905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38100</xdr:colOff>
      <xdr:row>75</xdr:row>
      <xdr:rowOff>0</xdr:rowOff>
    </xdr:from>
    <xdr:to>
      <xdr:col>62</xdr:col>
      <xdr:colOff>0</xdr:colOff>
      <xdr:row>75</xdr:row>
      <xdr:rowOff>121920</xdr:rowOff>
    </xdr:to>
    <xdr:pic>
      <xdr:nvPicPr>
        <xdr:cNvPr id="7542" name="図 144"/>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549140" y="22456140"/>
          <a:ext cx="1905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38100</xdr:colOff>
      <xdr:row>111</xdr:row>
      <xdr:rowOff>0</xdr:rowOff>
    </xdr:from>
    <xdr:to>
      <xdr:col>62</xdr:col>
      <xdr:colOff>0</xdr:colOff>
      <xdr:row>111</xdr:row>
      <xdr:rowOff>121920</xdr:rowOff>
    </xdr:to>
    <xdr:pic>
      <xdr:nvPicPr>
        <xdr:cNvPr id="7543" name="図 14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549140" y="32598360"/>
          <a:ext cx="1905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0</xdr:colOff>
          <xdr:row>92</xdr:row>
          <xdr:rowOff>0</xdr:rowOff>
        </xdr:from>
        <xdr:to>
          <xdr:col>15</xdr:col>
          <xdr:colOff>60960</xdr:colOff>
          <xdr:row>92</xdr:row>
          <xdr:rowOff>213360</xdr:rowOff>
        </xdr:to>
        <xdr:sp macro="" textlink="">
          <xdr:nvSpPr>
            <xdr:cNvPr id="7226" name="Check Box 58" hidden="1">
              <a:extLst>
                <a:ext uri="{63B3BB69-23CF-44E3-9099-C40C66FF867C}">
                  <a14:compatExt spid="_x0000_s72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92</xdr:row>
          <xdr:rowOff>175260</xdr:rowOff>
        </xdr:from>
        <xdr:to>
          <xdr:col>15</xdr:col>
          <xdr:colOff>45720</xdr:colOff>
          <xdr:row>92</xdr:row>
          <xdr:rowOff>381000</xdr:rowOff>
        </xdr:to>
        <xdr:sp macro="" textlink="">
          <xdr:nvSpPr>
            <xdr:cNvPr id="7227" name="Check Box 59" hidden="1">
              <a:extLst>
                <a:ext uri="{63B3BB69-23CF-44E3-9099-C40C66FF867C}">
                  <a14:compatExt spid="_x0000_s72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31</xdr:col>
          <xdr:colOff>7620</xdr:colOff>
          <xdr:row>92</xdr:row>
          <xdr:rowOff>0</xdr:rowOff>
        </xdr:from>
        <xdr:to>
          <xdr:col>33</xdr:col>
          <xdr:colOff>45720</xdr:colOff>
          <xdr:row>92</xdr:row>
          <xdr:rowOff>213360</xdr:rowOff>
        </xdr:to>
        <xdr:sp macro="" textlink="">
          <xdr:nvSpPr>
            <xdr:cNvPr id="7228" name="Check Box 60" hidden="1">
              <a:extLst>
                <a:ext uri="{63B3BB69-23CF-44E3-9099-C40C66FF867C}">
                  <a14:compatExt spid="_x0000_s72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31</xdr:col>
          <xdr:colOff>7620</xdr:colOff>
          <xdr:row>92</xdr:row>
          <xdr:rowOff>175260</xdr:rowOff>
        </xdr:from>
        <xdr:to>
          <xdr:col>34</xdr:col>
          <xdr:colOff>0</xdr:colOff>
          <xdr:row>92</xdr:row>
          <xdr:rowOff>381000</xdr:rowOff>
        </xdr:to>
        <xdr:sp macro="" textlink="">
          <xdr:nvSpPr>
            <xdr:cNvPr id="7229" name="Check Box 61" hidden="1">
              <a:extLst>
                <a:ext uri="{63B3BB69-23CF-44E3-9099-C40C66FF867C}">
                  <a14:compatExt spid="_x0000_s72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31</xdr:col>
          <xdr:colOff>7620</xdr:colOff>
          <xdr:row>92</xdr:row>
          <xdr:rowOff>342900</xdr:rowOff>
        </xdr:from>
        <xdr:to>
          <xdr:col>33</xdr:col>
          <xdr:colOff>38100</xdr:colOff>
          <xdr:row>92</xdr:row>
          <xdr:rowOff>533400</xdr:rowOff>
        </xdr:to>
        <xdr:sp macro="" textlink="">
          <xdr:nvSpPr>
            <xdr:cNvPr id="7230" name="Check Box 62" hidden="1">
              <a:extLst>
                <a:ext uri="{63B3BB69-23CF-44E3-9099-C40C66FF867C}">
                  <a14:compatExt spid="_x0000_s72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97</xdr:row>
          <xdr:rowOff>22860</xdr:rowOff>
        </xdr:from>
        <xdr:to>
          <xdr:col>3</xdr:col>
          <xdr:colOff>7620</xdr:colOff>
          <xdr:row>98</xdr:row>
          <xdr:rowOff>68580</xdr:rowOff>
        </xdr:to>
        <xdr:sp macro="" textlink="">
          <xdr:nvSpPr>
            <xdr:cNvPr id="7231" name="Check Box 63" hidden="1">
              <a:extLst>
                <a:ext uri="{63B3BB69-23CF-44E3-9099-C40C66FF867C}">
                  <a14:compatExt spid="_x0000_s72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98</xdr:row>
          <xdr:rowOff>0</xdr:rowOff>
        </xdr:from>
        <xdr:to>
          <xdr:col>3</xdr:col>
          <xdr:colOff>7620</xdr:colOff>
          <xdr:row>98</xdr:row>
          <xdr:rowOff>213360</xdr:rowOff>
        </xdr:to>
        <xdr:sp macro="" textlink="">
          <xdr:nvSpPr>
            <xdr:cNvPr id="7232" name="Check Box 64" hidden="1">
              <a:extLst>
                <a:ext uri="{63B3BB69-23CF-44E3-9099-C40C66FF867C}">
                  <a14:compatExt spid="_x0000_s72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98</xdr:row>
          <xdr:rowOff>144780</xdr:rowOff>
        </xdr:from>
        <xdr:to>
          <xdr:col>3</xdr:col>
          <xdr:colOff>7620</xdr:colOff>
          <xdr:row>99</xdr:row>
          <xdr:rowOff>121920</xdr:rowOff>
        </xdr:to>
        <xdr:sp macro="" textlink="">
          <xdr:nvSpPr>
            <xdr:cNvPr id="7233" name="Check Box 65" hidden="1">
              <a:extLst>
                <a:ext uri="{63B3BB69-23CF-44E3-9099-C40C66FF867C}">
                  <a14:compatExt spid="_x0000_s72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99</xdr:row>
          <xdr:rowOff>60960</xdr:rowOff>
        </xdr:from>
        <xdr:to>
          <xdr:col>3</xdr:col>
          <xdr:colOff>7620</xdr:colOff>
          <xdr:row>100</xdr:row>
          <xdr:rowOff>22860</xdr:rowOff>
        </xdr:to>
        <xdr:sp macro="" textlink="">
          <xdr:nvSpPr>
            <xdr:cNvPr id="7234" name="Check Box 66" hidden="1">
              <a:extLst>
                <a:ext uri="{63B3BB69-23CF-44E3-9099-C40C66FF867C}">
                  <a14:compatExt spid="_x0000_s72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39</xdr:col>
          <xdr:colOff>68580</xdr:colOff>
          <xdr:row>97</xdr:row>
          <xdr:rowOff>121920</xdr:rowOff>
        </xdr:from>
        <xdr:to>
          <xdr:col>42</xdr:col>
          <xdr:colOff>22860</xdr:colOff>
          <xdr:row>98</xdr:row>
          <xdr:rowOff>190500</xdr:rowOff>
        </xdr:to>
        <xdr:sp macro="" textlink="">
          <xdr:nvSpPr>
            <xdr:cNvPr id="7235" name="Check Box 67" hidden="1">
              <a:extLst>
                <a:ext uri="{63B3BB69-23CF-44E3-9099-C40C66FF867C}">
                  <a14:compatExt spid="_x0000_s72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39</xdr:col>
          <xdr:colOff>68580</xdr:colOff>
          <xdr:row>98</xdr:row>
          <xdr:rowOff>114300</xdr:rowOff>
        </xdr:from>
        <xdr:to>
          <xdr:col>42</xdr:col>
          <xdr:colOff>45720</xdr:colOff>
          <xdr:row>99</xdr:row>
          <xdr:rowOff>83820</xdr:rowOff>
        </xdr:to>
        <xdr:sp macro="" textlink="">
          <xdr:nvSpPr>
            <xdr:cNvPr id="7236" name="Check Box 68" hidden="1">
              <a:extLst>
                <a:ext uri="{63B3BB69-23CF-44E3-9099-C40C66FF867C}">
                  <a14:compatExt spid="_x0000_s72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51</xdr:col>
          <xdr:colOff>0</xdr:colOff>
          <xdr:row>94</xdr:row>
          <xdr:rowOff>0</xdr:rowOff>
        </xdr:from>
        <xdr:to>
          <xdr:col>53</xdr:col>
          <xdr:colOff>38100</xdr:colOff>
          <xdr:row>95</xdr:row>
          <xdr:rowOff>0</xdr:rowOff>
        </xdr:to>
        <xdr:sp macro="" textlink="">
          <xdr:nvSpPr>
            <xdr:cNvPr id="7237" name="Check Box 69" hidden="1">
              <a:extLst>
                <a:ext uri="{63B3BB69-23CF-44E3-9099-C40C66FF867C}">
                  <a14:compatExt spid="_x0000_s72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58</xdr:col>
          <xdr:colOff>0</xdr:colOff>
          <xdr:row>94</xdr:row>
          <xdr:rowOff>0</xdr:rowOff>
        </xdr:from>
        <xdr:to>
          <xdr:col>60</xdr:col>
          <xdr:colOff>30480</xdr:colOff>
          <xdr:row>95</xdr:row>
          <xdr:rowOff>0</xdr:rowOff>
        </xdr:to>
        <xdr:sp macro="" textlink="">
          <xdr:nvSpPr>
            <xdr:cNvPr id="7238" name="Check Box 70" hidden="1">
              <a:extLst>
                <a:ext uri="{63B3BB69-23CF-44E3-9099-C40C66FF867C}">
                  <a14:compatExt spid="_x0000_s72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60960</xdr:colOff>
          <xdr:row>84</xdr:row>
          <xdr:rowOff>45720</xdr:rowOff>
        </xdr:from>
        <xdr:to>
          <xdr:col>44</xdr:col>
          <xdr:colOff>22860</xdr:colOff>
          <xdr:row>85</xdr:row>
          <xdr:rowOff>38100</xdr:rowOff>
        </xdr:to>
        <xdr:sp macro="" textlink="">
          <xdr:nvSpPr>
            <xdr:cNvPr id="7239" name="Check Box 71" hidden="1">
              <a:extLst>
                <a:ext uri="{63B3BB69-23CF-44E3-9099-C40C66FF867C}">
                  <a14:compatExt spid="_x0000_s72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60960</xdr:colOff>
          <xdr:row>86</xdr:row>
          <xdr:rowOff>22860</xdr:rowOff>
        </xdr:from>
        <xdr:to>
          <xdr:col>44</xdr:col>
          <xdr:colOff>38100</xdr:colOff>
          <xdr:row>88</xdr:row>
          <xdr:rowOff>0</xdr:rowOff>
        </xdr:to>
        <xdr:sp macro="" textlink="">
          <xdr:nvSpPr>
            <xdr:cNvPr id="7240" name="Check Box 72" hidden="1">
              <a:extLst>
                <a:ext uri="{63B3BB69-23CF-44E3-9099-C40C66FF867C}">
                  <a14:compatExt spid="_x0000_s72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54</xdr:col>
          <xdr:colOff>0</xdr:colOff>
          <xdr:row>88</xdr:row>
          <xdr:rowOff>7620</xdr:rowOff>
        </xdr:from>
        <xdr:to>
          <xdr:col>57</xdr:col>
          <xdr:colOff>0</xdr:colOff>
          <xdr:row>89</xdr:row>
          <xdr:rowOff>0</xdr:rowOff>
        </xdr:to>
        <xdr:sp macro="" textlink="">
          <xdr:nvSpPr>
            <xdr:cNvPr id="7241" name="Check Box 73" hidden="1">
              <a:extLst>
                <a:ext uri="{63B3BB69-23CF-44E3-9099-C40C66FF867C}">
                  <a14:compatExt spid="_x0000_s72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60960</xdr:colOff>
          <xdr:row>89</xdr:row>
          <xdr:rowOff>68580</xdr:rowOff>
        </xdr:from>
        <xdr:to>
          <xdr:col>53</xdr:col>
          <xdr:colOff>30480</xdr:colOff>
          <xdr:row>91</xdr:row>
          <xdr:rowOff>22860</xdr:rowOff>
        </xdr:to>
        <xdr:sp macro="" textlink="">
          <xdr:nvSpPr>
            <xdr:cNvPr id="7242" name="Check Box 74" hidden="1">
              <a:extLst>
                <a:ext uri="{63B3BB69-23CF-44E3-9099-C40C66FF867C}">
                  <a14:compatExt spid="_x0000_s7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57</xdr:col>
          <xdr:colOff>38100</xdr:colOff>
          <xdr:row>90</xdr:row>
          <xdr:rowOff>0</xdr:rowOff>
        </xdr:from>
        <xdr:to>
          <xdr:col>60</xdr:col>
          <xdr:colOff>38100</xdr:colOff>
          <xdr:row>91</xdr:row>
          <xdr:rowOff>0</xdr:rowOff>
        </xdr:to>
        <xdr:sp macro="" textlink="">
          <xdr:nvSpPr>
            <xdr:cNvPr id="7243" name="Check Box 75" hidden="1">
              <a:extLst>
                <a:ext uri="{63B3BB69-23CF-44E3-9099-C40C66FF867C}">
                  <a14:compatExt spid="_x0000_s72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60960</xdr:colOff>
          <xdr:row>88</xdr:row>
          <xdr:rowOff>30480</xdr:rowOff>
        </xdr:from>
        <xdr:to>
          <xdr:col>44</xdr:col>
          <xdr:colOff>45720</xdr:colOff>
          <xdr:row>88</xdr:row>
          <xdr:rowOff>236220</xdr:rowOff>
        </xdr:to>
        <xdr:sp macro="" textlink="">
          <xdr:nvSpPr>
            <xdr:cNvPr id="7244" name="Check Box 76" hidden="1">
              <a:extLst>
                <a:ext uri="{63B3BB69-23CF-44E3-9099-C40C66FF867C}">
                  <a14:compatExt spid="_x0000_s72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92</xdr:row>
          <xdr:rowOff>182880</xdr:rowOff>
        </xdr:from>
        <xdr:to>
          <xdr:col>3</xdr:col>
          <xdr:colOff>45720</xdr:colOff>
          <xdr:row>92</xdr:row>
          <xdr:rowOff>388620</xdr:rowOff>
        </xdr:to>
        <xdr:sp macro="" textlink="">
          <xdr:nvSpPr>
            <xdr:cNvPr id="7245" name="Check Box 77" hidden="1">
              <a:extLst>
                <a:ext uri="{63B3BB69-23CF-44E3-9099-C40C66FF867C}">
                  <a14:compatExt spid="_x0000_s72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92</xdr:row>
          <xdr:rowOff>0</xdr:rowOff>
        </xdr:from>
        <xdr:to>
          <xdr:col>3</xdr:col>
          <xdr:colOff>45720</xdr:colOff>
          <xdr:row>92</xdr:row>
          <xdr:rowOff>213360</xdr:rowOff>
        </xdr:to>
        <xdr:sp macro="" textlink="">
          <xdr:nvSpPr>
            <xdr:cNvPr id="7246" name="Check Box 78" hidden="1">
              <a:extLst>
                <a:ext uri="{63B3BB69-23CF-44E3-9099-C40C66FF867C}">
                  <a14:compatExt spid="_x0000_s72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0</xdr:colOff>
          <xdr:row>75</xdr:row>
          <xdr:rowOff>76200</xdr:rowOff>
        </xdr:from>
        <xdr:to>
          <xdr:col>52</xdr:col>
          <xdr:colOff>45720</xdr:colOff>
          <xdr:row>76</xdr:row>
          <xdr:rowOff>0</xdr:rowOff>
        </xdr:to>
        <xdr:sp macro="" textlink="">
          <xdr:nvSpPr>
            <xdr:cNvPr id="7247" name="Check Box 79" hidden="1">
              <a:extLst>
                <a:ext uri="{63B3BB69-23CF-44E3-9099-C40C66FF867C}">
                  <a14:compatExt spid="_x0000_s72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0</xdr:colOff>
          <xdr:row>74</xdr:row>
          <xdr:rowOff>0</xdr:rowOff>
        </xdr:from>
        <xdr:to>
          <xdr:col>53</xdr:col>
          <xdr:colOff>0</xdr:colOff>
          <xdr:row>75</xdr:row>
          <xdr:rowOff>99060</xdr:rowOff>
        </xdr:to>
        <xdr:sp macro="" textlink="">
          <xdr:nvSpPr>
            <xdr:cNvPr id="7248" name="Check Box 80" hidden="1">
              <a:extLst>
                <a:ext uri="{63B3BB69-23CF-44E3-9099-C40C66FF867C}">
                  <a14:compatExt spid="_x0000_s72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128</xdr:row>
          <xdr:rowOff>0</xdr:rowOff>
        </xdr:from>
        <xdr:to>
          <xdr:col>15</xdr:col>
          <xdr:colOff>30480</xdr:colOff>
          <xdr:row>128</xdr:row>
          <xdr:rowOff>213360</xdr:rowOff>
        </xdr:to>
        <xdr:sp macro="" textlink="">
          <xdr:nvSpPr>
            <xdr:cNvPr id="7249" name="Check Box 81" hidden="1">
              <a:extLst>
                <a:ext uri="{63B3BB69-23CF-44E3-9099-C40C66FF867C}">
                  <a14:compatExt spid="_x0000_s72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128</xdr:row>
          <xdr:rowOff>175260</xdr:rowOff>
        </xdr:from>
        <xdr:to>
          <xdr:col>15</xdr:col>
          <xdr:colOff>38100</xdr:colOff>
          <xdr:row>128</xdr:row>
          <xdr:rowOff>381000</xdr:rowOff>
        </xdr:to>
        <xdr:sp macro="" textlink="">
          <xdr:nvSpPr>
            <xdr:cNvPr id="7250" name="Check Box 82" hidden="1">
              <a:extLst>
                <a:ext uri="{63B3BB69-23CF-44E3-9099-C40C66FF867C}">
                  <a14:compatExt spid="_x0000_s72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31</xdr:col>
          <xdr:colOff>7620</xdr:colOff>
          <xdr:row>128</xdr:row>
          <xdr:rowOff>0</xdr:rowOff>
        </xdr:from>
        <xdr:to>
          <xdr:col>33</xdr:col>
          <xdr:colOff>38100</xdr:colOff>
          <xdr:row>128</xdr:row>
          <xdr:rowOff>213360</xdr:rowOff>
        </xdr:to>
        <xdr:sp macro="" textlink="">
          <xdr:nvSpPr>
            <xdr:cNvPr id="7251" name="Check Box 83" hidden="1">
              <a:extLst>
                <a:ext uri="{63B3BB69-23CF-44E3-9099-C40C66FF867C}">
                  <a14:compatExt spid="_x0000_s72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31</xdr:col>
          <xdr:colOff>7620</xdr:colOff>
          <xdr:row>128</xdr:row>
          <xdr:rowOff>175260</xdr:rowOff>
        </xdr:from>
        <xdr:to>
          <xdr:col>34</xdr:col>
          <xdr:colOff>0</xdr:colOff>
          <xdr:row>128</xdr:row>
          <xdr:rowOff>381000</xdr:rowOff>
        </xdr:to>
        <xdr:sp macro="" textlink="">
          <xdr:nvSpPr>
            <xdr:cNvPr id="7252" name="Check Box 84" hidden="1">
              <a:extLst>
                <a:ext uri="{63B3BB69-23CF-44E3-9099-C40C66FF867C}">
                  <a14:compatExt spid="_x0000_s72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31</xdr:col>
          <xdr:colOff>7620</xdr:colOff>
          <xdr:row>128</xdr:row>
          <xdr:rowOff>342900</xdr:rowOff>
        </xdr:from>
        <xdr:to>
          <xdr:col>33</xdr:col>
          <xdr:colOff>68580</xdr:colOff>
          <xdr:row>128</xdr:row>
          <xdr:rowOff>533400</xdr:rowOff>
        </xdr:to>
        <xdr:sp macro="" textlink="">
          <xdr:nvSpPr>
            <xdr:cNvPr id="7253" name="Check Box 85" hidden="1">
              <a:extLst>
                <a:ext uri="{63B3BB69-23CF-44E3-9099-C40C66FF867C}">
                  <a14:compatExt spid="_x0000_s72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133</xdr:row>
          <xdr:rowOff>22860</xdr:rowOff>
        </xdr:from>
        <xdr:to>
          <xdr:col>3</xdr:col>
          <xdr:colOff>7620</xdr:colOff>
          <xdr:row>134</xdr:row>
          <xdr:rowOff>68580</xdr:rowOff>
        </xdr:to>
        <xdr:sp macro="" textlink="">
          <xdr:nvSpPr>
            <xdr:cNvPr id="7254" name="Check Box 86" hidden="1">
              <a:extLst>
                <a:ext uri="{63B3BB69-23CF-44E3-9099-C40C66FF867C}">
                  <a14:compatExt spid="_x0000_s72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134</xdr:row>
          <xdr:rowOff>0</xdr:rowOff>
        </xdr:from>
        <xdr:to>
          <xdr:col>3</xdr:col>
          <xdr:colOff>7620</xdr:colOff>
          <xdr:row>134</xdr:row>
          <xdr:rowOff>213360</xdr:rowOff>
        </xdr:to>
        <xdr:sp macro="" textlink="">
          <xdr:nvSpPr>
            <xdr:cNvPr id="7255" name="Check Box 87" hidden="1">
              <a:extLst>
                <a:ext uri="{63B3BB69-23CF-44E3-9099-C40C66FF867C}">
                  <a14:compatExt spid="_x0000_s72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134</xdr:row>
          <xdr:rowOff>144780</xdr:rowOff>
        </xdr:from>
        <xdr:to>
          <xdr:col>3</xdr:col>
          <xdr:colOff>7620</xdr:colOff>
          <xdr:row>135</xdr:row>
          <xdr:rowOff>121920</xdr:rowOff>
        </xdr:to>
        <xdr:sp macro="" textlink="">
          <xdr:nvSpPr>
            <xdr:cNvPr id="7256" name="Check Box 88" hidden="1">
              <a:extLst>
                <a:ext uri="{63B3BB69-23CF-44E3-9099-C40C66FF867C}">
                  <a14:compatExt spid="_x0000_s72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135</xdr:row>
          <xdr:rowOff>60960</xdr:rowOff>
        </xdr:from>
        <xdr:to>
          <xdr:col>3</xdr:col>
          <xdr:colOff>7620</xdr:colOff>
          <xdr:row>136</xdr:row>
          <xdr:rowOff>22860</xdr:rowOff>
        </xdr:to>
        <xdr:sp macro="" textlink="">
          <xdr:nvSpPr>
            <xdr:cNvPr id="7257" name="Check Box 89" hidden="1">
              <a:extLst>
                <a:ext uri="{63B3BB69-23CF-44E3-9099-C40C66FF867C}">
                  <a14:compatExt spid="_x0000_s72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0</xdr:colOff>
          <xdr:row>134</xdr:row>
          <xdr:rowOff>0</xdr:rowOff>
        </xdr:from>
        <xdr:to>
          <xdr:col>42</xdr:col>
          <xdr:colOff>45720</xdr:colOff>
          <xdr:row>135</xdr:row>
          <xdr:rowOff>0</xdr:rowOff>
        </xdr:to>
        <xdr:sp macro="" textlink="">
          <xdr:nvSpPr>
            <xdr:cNvPr id="7258" name="Check Box 90" hidden="1">
              <a:extLst>
                <a:ext uri="{63B3BB69-23CF-44E3-9099-C40C66FF867C}">
                  <a14:compatExt spid="_x0000_s72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0</xdr:colOff>
          <xdr:row>134</xdr:row>
          <xdr:rowOff>152400</xdr:rowOff>
        </xdr:from>
        <xdr:to>
          <xdr:col>42</xdr:col>
          <xdr:colOff>68580</xdr:colOff>
          <xdr:row>135</xdr:row>
          <xdr:rowOff>121920</xdr:rowOff>
        </xdr:to>
        <xdr:sp macro="" textlink="">
          <xdr:nvSpPr>
            <xdr:cNvPr id="7259" name="Check Box 91" hidden="1">
              <a:extLst>
                <a:ext uri="{63B3BB69-23CF-44E3-9099-C40C66FF867C}">
                  <a14:compatExt spid="_x0000_s72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51</xdr:col>
          <xdr:colOff>0</xdr:colOff>
          <xdr:row>130</xdr:row>
          <xdr:rowOff>0</xdr:rowOff>
        </xdr:from>
        <xdr:to>
          <xdr:col>53</xdr:col>
          <xdr:colOff>38100</xdr:colOff>
          <xdr:row>131</xdr:row>
          <xdr:rowOff>0</xdr:rowOff>
        </xdr:to>
        <xdr:sp macro="" textlink="">
          <xdr:nvSpPr>
            <xdr:cNvPr id="7260" name="Check Box 92" hidden="1">
              <a:extLst>
                <a:ext uri="{63B3BB69-23CF-44E3-9099-C40C66FF867C}">
                  <a14:compatExt spid="_x0000_s72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58</xdr:col>
          <xdr:colOff>0</xdr:colOff>
          <xdr:row>130</xdr:row>
          <xdr:rowOff>0</xdr:rowOff>
        </xdr:from>
        <xdr:to>
          <xdr:col>60</xdr:col>
          <xdr:colOff>30480</xdr:colOff>
          <xdr:row>131</xdr:row>
          <xdr:rowOff>0</xdr:rowOff>
        </xdr:to>
        <xdr:sp macro="" textlink="">
          <xdr:nvSpPr>
            <xdr:cNvPr id="7261" name="Check Box 93" hidden="1">
              <a:extLst>
                <a:ext uri="{63B3BB69-23CF-44E3-9099-C40C66FF867C}">
                  <a14:compatExt spid="_x0000_s72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60960</xdr:colOff>
          <xdr:row>120</xdr:row>
          <xdr:rowOff>45720</xdr:rowOff>
        </xdr:from>
        <xdr:to>
          <xdr:col>44</xdr:col>
          <xdr:colOff>22860</xdr:colOff>
          <xdr:row>121</xdr:row>
          <xdr:rowOff>38100</xdr:rowOff>
        </xdr:to>
        <xdr:sp macro="" textlink="">
          <xdr:nvSpPr>
            <xdr:cNvPr id="7262" name="Check Box 94" hidden="1">
              <a:extLst>
                <a:ext uri="{63B3BB69-23CF-44E3-9099-C40C66FF867C}">
                  <a14:compatExt spid="_x0000_s72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60960</xdr:colOff>
          <xdr:row>122</xdr:row>
          <xdr:rowOff>22860</xdr:rowOff>
        </xdr:from>
        <xdr:to>
          <xdr:col>44</xdr:col>
          <xdr:colOff>38100</xdr:colOff>
          <xdr:row>124</xdr:row>
          <xdr:rowOff>0</xdr:rowOff>
        </xdr:to>
        <xdr:sp macro="" textlink="">
          <xdr:nvSpPr>
            <xdr:cNvPr id="7263" name="Check Box 95" hidden="1">
              <a:extLst>
                <a:ext uri="{63B3BB69-23CF-44E3-9099-C40C66FF867C}">
                  <a14:compatExt spid="_x0000_s72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54</xdr:col>
          <xdr:colOff>0</xdr:colOff>
          <xdr:row>124</xdr:row>
          <xdr:rowOff>7620</xdr:rowOff>
        </xdr:from>
        <xdr:to>
          <xdr:col>57</xdr:col>
          <xdr:colOff>0</xdr:colOff>
          <xdr:row>125</xdr:row>
          <xdr:rowOff>0</xdr:rowOff>
        </xdr:to>
        <xdr:sp macro="" textlink="">
          <xdr:nvSpPr>
            <xdr:cNvPr id="7264" name="Check Box 96" hidden="1">
              <a:extLst>
                <a:ext uri="{63B3BB69-23CF-44E3-9099-C40C66FF867C}">
                  <a14:compatExt spid="_x0000_s72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60960</xdr:colOff>
          <xdr:row>125</xdr:row>
          <xdr:rowOff>68580</xdr:rowOff>
        </xdr:from>
        <xdr:to>
          <xdr:col>53</xdr:col>
          <xdr:colOff>30480</xdr:colOff>
          <xdr:row>127</xdr:row>
          <xdr:rowOff>22860</xdr:rowOff>
        </xdr:to>
        <xdr:sp macro="" textlink="">
          <xdr:nvSpPr>
            <xdr:cNvPr id="7265" name="Check Box 97" hidden="1">
              <a:extLst>
                <a:ext uri="{63B3BB69-23CF-44E3-9099-C40C66FF867C}">
                  <a14:compatExt spid="_x0000_s72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57</xdr:col>
          <xdr:colOff>38100</xdr:colOff>
          <xdr:row>126</xdr:row>
          <xdr:rowOff>0</xdr:rowOff>
        </xdr:from>
        <xdr:to>
          <xdr:col>60</xdr:col>
          <xdr:colOff>38100</xdr:colOff>
          <xdr:row>126</xdr:row>
          <xdr:rowOff>190500</xdr:rowOff>
        </xdr:to>
        <xdr:sp macro="" textlink="">
          <xdr:nvSpPr>
            <xdr:cNvPr id="7266" name="Check Box 98" hidden="1">
              <a:extLst>
                <a:ext uri="{63B3BB69-23CF-44E3-9099-C40C66FF867C}">
                  <a14:compatExt spid="_x0000_s72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40</xdr:col>
          <xdr:colOff>60960</xdr:colOff>
          <xdr:row>124</xdr:row>
          <xdr:rowOff>30480</xdr:rowOff>
        </xdr:from>
        <xdr:to>
          <xdr:col>44</xdr:col>
          <xdr:colOff>45720</xdr:colOff>
          <xdr:row>124</xdr:row>
          <xdr:rowOff>236220</xdr:rowOff>
        </xdr:to>
        <xdr:sp macro="" textlink="">
          <xdr:nvSpPr>
            <xdr:cNvPr id="7267" name="Check Box 99" hidden="1">
              <a:extLst>
                <a:ext uri="{63B3BB69-23CF-44E3-9099-C40C66FF867C}">
                  <a14:compatExt spid="_x0000_s72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128</xdr:row>
          <xdr:rowOff>182880</xdr:rowOff>
        </xdr:from>
        <xdr:to>
          <xdr:col>3</xdr:col>
          <xdr:colOff>45720</xdr:colOff>
          <xdr:row>128</xdr:row>
          <xdr:rowOff>388620</xdr:rowOff>
        </xdr:to>
        <xdr:sp macro="" textlink="">
          <xdr:nvSpPr>
            <xdr:cNvPr id="7268" name="Check Box 100" hidden="1">
              <a:extLst>
                <a:ext uri="{63B3BB69-23CF-44E3-9099-C40C66FF867C}">
                  <a14:compatExt spid="_x0000_s72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128</xdr:row>
          <xdr:rowOff>0</xdr:rowOff>
        </xdr:from>
        <xdr:to>
          <xdr:col>3</xdr:col>
          <xdr:colOff>45720</xdr:colOff>
          <xdr:row>128</xdr:row>
          <xdr:rowOff>213360</xdr:rowOff>
        </xdr:to>
        <xdr:sp macro="" textlink="">
          <xdr:nvSpPr>
            <xdr:cNvPr id="7269" name="Check Box 101" hidden="1">
              <a:extLst>
                <a:ext uri="{63B3BB69-23CF-44E3-9099-C40C66FF867C}">
                  <a14:compatExt spid="_x0000_s72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0</xdr:colOff>
          <xdr:row>111</xdr:row>
          <xdr:rowOff>76200</xdr:rowOff>
        </xdr:from>
        <xdr:to>
          <xdr:col>52</xdr:col>
          <xdr:colOff>45720</xdr:colOff>
          <xdr:row>112</xdr:row>
          <xdr:rowOff>0</xdr:rowOff>
        </xdr:to>
        <xdr:sp macro="" textlink="">
          <xdr:nvSpPr>
            <xdr:cNvPr id="7270" name="Check Box 102" hidden="1">
              <a:extLst>
                <a:ext uri="{63B3BB69-23CF-44E3-9099-C40C66FF867C}">
                  <a14:compatExt spid="_x0000_s72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50</xdr:col>
          <xdr:colOff>0</xdr:colOff>
          <xdr:row>109</xdr:row>
          <xdr:rowOff>167640</xdr:rowOff>
        </xdr:from>
        <xdr:to>
          <xdr:col>53</xdr:col>
          <xdr:colOff>0</xdr:colOff>
          <xdr:row>111</xdr:row>
          <xdr:rowOff>76200</xdr:rowOff>
        </xdr:to>
        <xdr:sp macro="" textlink="">
          <xdr:nvSpPr>
            <xdr:cNvPr id="7271" name="Check Box 103" hidden="1">
              <a:extLst>
                <a:ext uri="{63B3BB69-23CF-44E3-9099-C40C66FF867C}">
                  <a14:compatExt spid="_x0000_s72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30480</xdr:colOff>
          <xdr:row>0</xdr:row>
          <xdr:rowOff>0</xdr:rowOff>
        </xdr:from>
        <xdr:to>
          <xdr:col>79</xdr:col>
          <xdr:colOff>7620</xdr:colOff>
          <xdr:row>0</xdr:row>
          <xdr:rowOff>304800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xdr:twoCellAnchor editAs="oneCell">
    <xdr:from>
      <xdr:col>1</xdr:col>
      <xdr:colOff>0</xdr:colOff>
      <xdr:row>35</xdr:row>
      <xdr:rowOff>60960</xdr:rowOff>
    </xdr:from>
    <xdr:to>
      <xdr:col>79</xdr:col>
      <xdr:colOff>68580</xdr:colOff>
      <xdr:row>36</xdr:row>
      <xdr:rowOff>0</xdr:rowOff>
    </xdr:to>
    <xdr:pic>
      <xdr:nvPicPr>
        <xdr:cNvPr id="7544" name="図 19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1440" y="8831580"/>
          <a:ext cx="6012180" cy="132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71</xdr:row>
      <xdr:rowOff>68580</xdr:rowOff>
    </xdr:from>
    <xdr:to>
      <xdr:col>80</xdr:col>
      <xdr:colOff>0</xdr:colOff>
      <xdr:row>72</xdr:row>
      <xdr:rowOff>15240</xdr:rowOff>
    </xdr:to>
    <xdr:pic>
      <xdr:nvPicPr>
        <xdr:cNvPr id="7545" name="図 19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9060" y="18950940"/>
          <a:ext cx="600456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107</xdr:row>
      <xdr:rowOff>68580</xdr:rowOff>
    </xdr:from>
    <xdr:to>
      <xdr:col>79</xdr:col>
      <xdr:colOff>68580</xdr:colOff>
      <xdr:row>108</xdr:row>
      <xdr:rowOff>15240</xdr:rowOff>
    </xdr:to>
    <xdr:pic>
      <xdr:nvPicPr>
        <xdr:cNvPr id="7546" name="図 19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1440" y="29093160"/>
          <a:ext cx="601218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66</xdr:col>
      <xdr:colOff>76200</xdr:colOff>
      <xdr:row>143</xdr:row>
      <xdr:rowOff>1112520</xdr:rowOff>
    </xdr:from>
    <xdr:to>
      <xdr:col>79</xdr:col>
      <xdr:colOff>7620</xdr:colOff>
      <xdr:row>143</xdr:row>
      <xdr:rowOff>1264920</xdr:rowOff>
    </xdr:to>
    <xdr:pic>
      <xdr:nvPicPr>
        <xdr:cNvPr id="7547" name="図 196"/>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120640" y="40279320"/>
          <a:ext cx="92202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71</xdr:col>
          <xdr:colOff>60960</xdr:colOff>
          <xdr:row>36</xdr:row>
          <xdr:rowOff>30480</xdr:rowOff>
        </xdr:from>
        <xdr:to>
          <xdr:col>79</xdr:col>
          <xdr:colOff>38100</xdr:colOff>
          <xdr:row>36</xdr:row>
          <xdr:rowOff>312420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9</xdr:col>
      <xdr:colOff>533400</xdr:colOff>
      <xdr:row>57</xdr:row>
      <xdr:rowOff>15240</xdr:rowOff>
    </xdr:to>
    <xdr:pic>
      <xdr:nvPicPr>
        <xdr:cNvPr id="8195"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4300"/>
          <a:ext cx="5943600" cy="945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59</xdr:row>
      <xdr:rowOff>114300</xdr:rowOff>
    </xdr:to>
    <xdr:pic>
      <xdr:nvPicPr>
        <xdr:cNvPr id="9225"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96000" cy="1000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58</xdr:row>
      <xdr:rowOff>167640</xdr:rowOff>
    </xdr:to>
    <xdr:sp macro="" textlink="">
      <xdr:nvSpPr>
        <xdr:cNvPr id="9226" name="図 1"/>
        <xdr:cNvSpPr>
          <a:spLocks noChangeAspect="1" noChangeArrowheads="1"/>
        </xdr:cNvSpPr>
      </xdr:nvSpPr>
      <xdr:spPr bwMode="auto">
        <a:xfrm>
          <a:off x="0" y="0"/>
          <a:ext cx="6096000" cy="9890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280147</xdr:colOff>
      <xdr:row>1</xdr:row>
      <xdr:rowOff>11206</xdr:rowOff>
    </xdr:from>
    <xdr:to>
      <xdr:col>8</xdr:col>
      <xdr:colOff>392205</xdr:colOff>
      <xdr:row>5</xdr:row>
      <xdr:rowOff>0</xdr:rowOff>
    </xdr:to>
    <xdr:sp macro="" textlink="">
      <xdr:nvSpPr>
        <xdr:cNvPr id="3" name="角丸四角形 2"/>
        <xdr:cNvSpPr/>
      </xdr:nvSpPr>
      <xdr:spPr>
        <a:xfrm>
          <a:off x="889747" y="178846"/>
          <a:ext cx="4379258" cy="659354"/>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ja-JP" sz="1400" b="1" i="0" baseline="0">
              <a:solidFill>
                <a:schemeClr val="tx1"/>
              </a:solidFill>
              <a:effectLst/>
              <a:latin typeface="+mn-lt"/>
              <a:ea typeface="+mn-ea"/>
              <a:cs typeface="+mn-cs"/>
            </a:rPr>
            <a:t>２枚目以降は１枚目の記入内容がコピーされますので記入の必要はありません。</a:t>
          </a:r>
          <a:endParaRPr lang="ja-JP" altLang="ja-JP" sz="1400" b="1">
            <a:solidFill>
              <a:schemeClr val="tx1"/>
            </a:solidFill>
            <a:effectLst/>
          </a:endParaRPr>
        </a:p>
        <a:p>
          <a:pPr algn="l"/>
          <a:endParaRPr kumimoji="1" lang="ja-JP" altLang="en-US" sz="1400" b="1">
            <a:solidFill>
              <a:schemeClr val="tx1"/>
            </a:solidFill>
          </a:endParaRPr>
        </a:p>
      </xdr:txBody>
    </xdr:sp>
    <xdr:clientData/>
  </xdr:twoCellAnchor>
  <xdr:twoCellAnchor>
    <xdr:from>
      <xdr:col>1</xdr:col>
      <xdr:colOff>143996</xdr:colOff>
      <xdr:row>6</xdr:row>
      <xdr:rowOff>123265</xdr:rowOff>
    </xdr:from>
    <xdr:to>
      <xdr:col>8</xdr:col>
      <xdr:colOff>480172</xdr:colOff>
      <xdr:row>9</xdr:row>
      <xdr:rowOff>134471</xdr:rowOff>
    </xdr:to>
    <xdr:sp macro="" textlink="">
      <xdr:nvSpPr>
        <xdr:cNvPr id="4" name="角丸四角形 3"/>
        <xdr:cNvSpPr/>
      </xdr:nvSpPr>
      <xdr:spPr>
        <a:xfrm>
          <a:off x="753596" y="1129105"/>
          <a:ext cx="4603376" cy="514126"/>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500"/>
            </a:lnSpc>
          </a:pPr>
          <a:r>
            <a:rPr kumimoji="1" lang="ja-JP" altLang="en-US" sz="1200">
              <a:solidFill>
                <a:schemeClr val="tx2">
                  <a:lumMod val="60000"/>
                  <a:lumOff val="40000"/>
                </a:schemeClr>
              </a:solidFill>
            </a:rPr>
            <a:t>○</a:t>
          </a:r>
          <a:r>
            <a:rPr kumimoji="1" lang="ja-JP" altLang="en-US" sz="1200">
              <a:solidFill>
                <a:sysClr val="windowText" lastClr="000000"/>
              </a:solidFill>
            </a:rPr>
            <a:t>で囲む項目は、該当する年号のボタンを押して○を表示させてください。</a:t>
          </a:r>
        </a:p>
      </xdr:txBody>
    </xdr:sp>
    <xdr:clientData/>
  </xdr:twoCellAnchor>
  <xdr:twoCellAnchor>
    <xdr:from>
      <xdr:col>0</xdr:col>
      <xdr:colOff>515471</xdr:colOff>
      <xdr:row>9</xdr:row>
      <xdr:rowOff>145677</xdr:rowOff>
    </xdr:from>
    <xdr:to>
      <xdr:col>4</xdr:col>
      <xdr:colOff>649941</xdr:colOff>
      <xdr:row>43</xdr:row>
      <xdr:rowOff>134471</xdr:rowOff>
    </xdr:to>
    <xdr:cxnSp macro="">
      <xdr:nvCxnSpPr>
        <xdr:cNvPr id="5" name="直線コネクタ 4"/>
        <xdr:cNvCxnSpPr/>
      </xdr:nvCxnSpPr>
      <xdr:spPr>
        <a:xfrm flipH="1">
          <a:off x="515471" y="1654437"/>
          <a:ext cx="2534770" cy="5688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68580</xdr:colOff>
      <xdr:row>0</xdr:row>
      <xdr:rowOff>0</xdr:rowOff>
    </xdr:from>
    <xdr:to>
      <xdr:col>77</xdr:col>
      <xdr:colOff>22860</xdr:colOff>
      <xdr:row>0</xdr:row>
      <xdr:rowOff>3642360</xdr:rowOff>
    </xdr:to>
    <xdr:pic>
      <xdr:nvPicPr>
        <xdr:cNvPr id="10467"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0"/>
          <a:ext cx="5821680" cy="3634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68</xdr:row>
      <xdr:rowOff>0</xdr:rowOff>
    </xdr:from>
    <xdr:to>
      <xdr:col>76</xdr:col>
      <xdr:colOff>60960</xdr:colOff>
      <xdr:row>68</xdr:row>
      <xdr:rowOff>487680</xdr:rowOff>
    </xdr:to>
    <xdr:pic>
      <xdr:nvPicPr>
        <xdr:cNvPr id="10468" name="図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0" y="37558980"/>
          <a:ext cx="4709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49</xdr:row>
      <xdr:rowOff>0</xdr:rowOff>
    </xdr:from>
    <xdr:to>
      <xdr:col>76</xdr:col>
      <xdr:colOff>60960</xdr:colOff>
      <xdr:row>49</xdr:row>
      <xdr:rowOff>487680</xdr:rowOff>
    </xdr:to>
    <xdr:pic>
      <xdr:nvPicPr>
        <xdr:cNvPr id="10469" name="図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27028140"/>
          <a:ext cx="4709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30</xdr:row>
      <xdr:rowOff>0</xdr:rowOff>
    </xdr:from>
    <xdr:to>
      <xdr:col>75</xdr:col>
      <xdr:colOff>7620</xdr:colOff>
      <xdr:row>30</xdr:row>
      <xdr:rowOff>487680</xdr:rowOff>
    </xdr:to>
    <xdr:pic>
      <xdr:nvPicPr>
        <xdr:cNvPr id="10470" name="図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3000" y="16474440"/>
          <a:ext cx="45796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12</xdr:row>
      <xdr:rowOff>22860</xdr:rowOff>
    </xdr:from>
    <xdr:to>
      <xdr:col>73</xdr:col>
      <xdr:colOff>60960</xdr:colOff>
      <xdr:row>12</xdr:row>
      <xdr:rowOff>510540</xdr:rowOff>
    </xdr:to>
    <xdr:pic>
      <xdr:nvPicPr>
        <xdr:cNvPr id="10471" name="図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0" y="6240780"/>
          <a:ext cx="44805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7620</xdr:colOff>
      <xdr:row>72</xdr:row>
      <xdr:rowOff>7620</xdr:rowOff>
    </xdr:from>
    <xdr:to>
      <xdr:col>76</xdr:col>
      <xdr:colOff>45720</xdr:colOff>
      <xdr:row>73</xdr:row>
      <xdr:rowOff>7620</xdr:rowOff>
    </xdr:to>
    <xdr:pic>
      <xdr:nvPicPr>
        <xdr:cNvPr id="10472"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74420" y="39189660"/>
          <a:ext cx="4762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83820</xdr:colOff>
      <xdr:row>71</xdr:row>
      <xdr:rowOff>0</xdr:rowOff>
    </xdr:from>
    <xdr:to>
      <xdr:col>73</xdr:col>
      <xdr:colOff>60960</xdr:colOff>
      <xdr:row>71</xdr:row>
      <xdr:rowOff>632460</xdr:rowOff>
    </xdr:to>
    <xdr:pic>
      <xdr:nvPicPr>
        <xdr:cNvPr id="10473"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24400" y="38534340"/>
          <a:ext cx="8991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xdr:colOff>
      <xdr:row>53</xdr:row>
      <xdr:rowOff>7620</xdr:rowOff>
    </xdr:from>
    <xdr:to>
      <xdr:col>76</xdr:col>
      <xdr:colOff>53340</xdr:colOff>
      <xdr:row>54</xdr:row>
      <xdr:rowOff>7620</xdr:rowOff>
    </xdr:to>
    <xdr:pic>
      <xdr:nvPicPr>
        <xdr:cNvPr id="10474" name="図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82040" y="28658820"/>
          <a:ext cx="4762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62</xdr:col>
      <xdr:colOff>15240</xdr:colOff>
      <xdr:row>52</xdr:row>
      <xdr:rowOff>7620</xdr:rowOff>
    </xdr:from>
    <xdr:to>
      <xdr:col>74</xdr:col>
      <xdr:colOff>0</xdr:colOff>
      <xdr:row>52</xdr:row>
      <xdr:rowOff>632460</xdr:rowOff>
    </xdr:to>
    <xdr:pic>
      <xdr:nvPicPr>
        <xdr:cNvPr id="10475" name="図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39640" y="28011120"/>
          <a:ext cx="89916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62</xdr:col>
      <xdr:colOff>30480</xdr:colOff>
      <xdr:row>33</xdr:row>
      <xdr:rowOff>0</xdr:rowOff>
    </xdr:from>
    <xdr:to>
      <xdr:col>74</xdr:col>
      <xdr:colOff>0</xdr:colOff>
      <xdr:row>33</xdr:row>
      <xdr:rowOff>632460</xdr:rowOff>
    </xdr:to>
    <xdr:pic>
      <xdr:nvPicPr>
        <xdr:cNvPr id="10476" name="図 1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54880" y="17449800"/>
          <a:ext cx="8839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30480</xdr:colOff>
      <xdr:row>34</xdr:row>
      <xdr:rowOff>7620</xdr:rowOff>
    </xdr:from>
    <xdr:to>
      <xdr:col>76</xdr:col>
      <xdr:colOff>68580</xdr:colOff>
      <xdr:row>35</xdr:row>
      <xdr:rowOff>7620</xdr:rowOff>
    </xdr:to>
    <xdr:pic>
      <xdr:nvPicPr>
        <xdr:cNvPr id="10477" name="図 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7280" y="18105120"/>
          <a:ext cx="4762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68580</xdr:colOff>
      <xdr:row>56</xdr:row>
      <xdr:rowOff>0</xdr:rowOff>
    </xdr:from>
    <xdr:to>
      <xdr:col>77</xdr:col>
      <xdr:colOff>22860</xdr:colOff>
      <xdr:row>57</xdr:row>
      <xdr:rowOff>15240</xdr:rowOff>
    </xdr:to>
    <xdr:pic>
      <xdr:nvPicPr>
        <xdr:cNvPr id="10478"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31348680"/>
          <a:ext cx="5821680" cy="3642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30480</xdr:colOff>
      <xdr:row>16</xdr:row>
      <xdr:rowOff>7620</xdr:rowOff>
    </xdr:from>
    <xdr:to>
      <xdr:col>77</xdr:col>
      <xdr:colOff>0</xdr:colOff>
      <xdr:row>17</xdr:row>
      <xdr:rowOff>7620</xdr:rowOff>
    </xdr:to>
    <xdr:pic>
      <xdr:nvPicPr>
        <xdr:cNvPr id="10479" name="図 1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7280" y="7848600"/>
          <a:ext cx="47701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22860</xdr:colOff>
      <xdr:row>13</xdr:row>
      <xdr:rowOff>38100</xdr:rowOff>
    </xdr:from>
    <xdr:to>
      <xdr:col>38</xdr:col>
      <xdr:colOff>30480</xdr:colOff>
      <xdr:row>15</xdr:row>
      <xdr:rowOff>640080</xdr:rowOff>
    </xdr:to>
    <xdr:pic>
      <xdr:nvPicPr>
        <xdr:cNvPr id="10480" name="図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6260" y="6789420"/>
          <a:ext cx="236982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60960</xdr:colOff>
      <xdr:row>2</xdr:row>
      <xdr:rowOff>114300</xdr:rowOff>
    </xdr:from>
    <xdr:to>
      <xdr:col>28</xdr:col>
      <xdr:colOff>7620</xdr:colOff>
      <xdr:row>5</xdr:row>
      <xdr:rowOff>15240</xdr:rowOff>
    </xdr:to>
    <xdr:pic>
      <xdr:nvPicPr>
        <xdr:cNvPr id="10481" name="図 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13560" y="4000500"/>
          <a:ext cx="3276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14947</xdr:colOff>
      <xdr:row>3</xdr:row>
      <xdr:rowOff>19049</xdr:rowOff>
    </xdr:from>
    <xdr:to>
      <xdr:col>55</xdr:col>
      <xdr:colOff>4689</xdr:colOff>
      <xdr:row>5</xdr:row>
      <xdr:rowOff>142874</xdr:rowOff>
    </xdr:to>
    <xdr:sp macro="" textlink="">
      <xdr:nvSpPr>
        <xdr:cNvPr id="17" name="円/楕円 16"/>
        <xdr:cNvSpPr/>
      </xdr:nvSpPr>
      <xdr:spPr>
        <a:xfrm>
          <a:off x="3901147" y="4095749"/>
          <a:ext cx="294542" cy="314325"/>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xdr:col>
      <xdr:colOff>0</xdr:colOff>
      <xdr:row>9</xdr:row>
      <xdr:rowOff>213360</xdr:rowOff>
    </xdr:from>
    <xdr:to>
      <xdr:col>6</xdr:col>
      <xdr:colOff>0</xdr:colOff>
      <xdr:row>10</xdr:row>
      <xdr:rowOff>137160</xdr:rowOff>
    </xdr:to>
    <xdr:pic>
      <xdr:nvPicPr>
        <xdr:cNvPr id="10483" name="図 1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5356860"/>
          <a:ext cx="3810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xdr:row>
      <xdr:rowOff>297180</xdr:rowOff>
    </xdr:from>
    <xdr:to>
      <xdr:col>6</xdr:col>
      <xdr:colOff>7620</xdr:colOff>
      <xdr:row>14</xdr:row>
      <xdr:rowOff>266700</xdr:rowOff>
    </xdr:to>
    <xdr:pic>
      <xdr:nvPicPr>
        <xdr:cNvPr id="10484" name="図 18"/>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 y="6156960"/>
          <a:ext cx="38862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16</xdr:row>
      <xdr:rowOff>0</xdr:rowOff>
    </xdr:from>
    <xdr:to>
      <xdr:col>13</xdr:col>
      <xdr:colOff>60960</xdr:colOff>
      <xdr:row>16</xdr:row>
      <xdr:rowOff>411480</xdr:rowOff>
    </xdr:to>
    <xdr:pic>
      <xdr:nvPicPr>
        <xdr:cNvPr id="10485" name="図 1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4300" y="7840980"/>
          <a:ext cx="9372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83820</xdr:colOff>
      <xdr:row>13</xdr:row>
      <xdr:rowOff>22860</xdr:rowOff>
    </xdr:from>
    <xdr:to>
      <xdr:col>56</xdr:col>
      <xdr:colOff>68580</xdr:colOff>
      <xdr:row>15</xdr:row>
      <xdr:rowOff>0</xdr:rowOff>
    </xdr:to>
    <xdr:pic>
      <xdr:nvPicPr>
        <xdr:cNvPr id="10486" name="図 20"/>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24200" y="6774180"/>
          <a:ext cx="12115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45720</xdr:colOff>
      <xdr:row>15</xdr:row>
      <xdr:rowOff>30480</xdr:rowOff>
    </xdr:from>
    <xdr:to>
      <xdr:col>60</xdr:col>
      <xdr:colOff>38100</xdr:colOff>
      <xdr:row>15</xdr:row>
      <xdr:rowOff>594360</xdr:rowOff>
    </xdr:to>
    <xdr:pic>
      <xdr:nvPicPr>
        <xdr:cNvPr id="10487" name="図 21"/>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93720" y="7223760"/>
          <a:ext cx="15163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10</xdr:row>
      <xdr:rowOff>0</xdr:rowOff>
    </xdr:from>
    <xdr:to>
      <xdr:col>14</xdr:col>
      <xdr:colOff>45720</xdr:colOff>
      <xdr:row>11</xdr:row>
      <xdr:rowOff>7620</xdr:rowOff>
    </xdr:to>
    <xdr:pic>
      <xdr:nvPicPr>
        <xdr:cNvPr id="10488" name="図 2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5300" y="550164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10</xdr:row>
      <xdr:rowOff>350520</xdr:rowOff>
    </xdr:from>
    <xdr:to>
      <xdr:col>14</xdr:col>
      <xdr:colOff>38100</xdr:colOff>
      <xdr:row>12</xdr:row>
      <xdr:rowOff>38100</xdr:rowOff>
    </xdr:to>
    <xdr:pic>
      <xdr:nvPicPr>
        <xdr:cNvPr id="10489" name="図 23"/>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87680" y="5852160"/>
          <a:ext cx="6172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12</xdr:row>
      <xdr:rowOff>152400</xdr:rowOff>
    </xdr:from>
    <xdr:to>
      <xdr:col>14</xdr:col>
      <xdr:colOff>45720</xdr:colOff>
      <xdr:row>12</xdr:row>
      <xdr:rowOff>441960</xdr:rowOff>
    </xdr:to>
    <xdr:pic>
      <xdr:nvPicPr>
        <xdr:cNvPr id="10490" name="図 24"/>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5300" y="6370320"/>
          <a:ext cx="61722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9</xdr:row>
      <xdr:rowOff>0</xdr:rowOff>
    </xdr:from>
    <xdr:to>
      <xdr:col>14</xdr:col>
      <xdr:colOff>38100</xdr:colOff>
      <xdr:row>10</xdr:row>
      <xdr:rowOff>7620</xdr:rowOff>
    </xdr:to>
    <xdr:pic>
      <xdr:nvPicPr>
        <xdr:cNvPr id="10491" name="図 25"/>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87680" y="514350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38100</xdr:colOff>
      <xdr:row>9</xdr:row>
      <xdr:rowOff>0</xdr:rowOff>
    </xdr:from>
    <xdr:to>
      <xdr:col>37</xdr:col>
      <xdr:colOff>45720</xdr:colOff>
      <xdr:row>10</xdr:row>
      <xdr:rowOff>7620</xdr:rowOff>
    </xdr:to>
    <xdr:pic>
      <xdr:nvPicPr>
        <xdr:cNvPr id="10492" name="図 2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47900" y="514350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38100</xdr:colOff>
      <xdr:row>10</xdr:row>
      <xdr:rowOff>0</xdr:rowOff>
    </xdr:from>
    <xdr:to>
      <xdr:col>37</xdr:col>
      <xdr:colOff>45720</xdr:colOff>
      <xdr:row>11</xdr:row>
      <xdr:rowOff>7620</xdr:rowOff>
    </xdr:to>
    <xdr:pic>
      <xdr:nvPicPr>
        <xdr:cNvPr id="10493" name="図 2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7900" y="550164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45720</xdr:colOff>
      <xdr:row>10</xdr:row>
      <xdr:rowOff>350520</xdr:rowOff>
    </xdr:from>
    <xdr:to>
      <xdr:col>37</xdr:col>
      <xdr:colOff>45720</xdr:colOff>
      <xdr:row>12</xdr:row>
      <xdr:rowOff>38100</xdr:rowOff>
    </xdr:to>
    <xdr:pic>
      <xdr:nvPicPr>
        <xdr:cNvPr id="10494" name="図 2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407920" y="5852160"/>
          <a:ext cx="4572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62</xdr:col>
      <xdr:colOff>30480</xdr:colOff>
      <xdr:row>15</xdr:row>
      <xdr:rowOff>0</xdr:rowOff>
    </xdr:from>
    <xdr:to>
      <xdr:col>74</xdr:col>
      <xdr:colOff>0</xdr:colOff>
      <xdr:row>15</xdr:row>
      <xdr:rowOff>632460</xdr:rowOff>
    </xdr:to>
    <xdr:pic>
      <xdr:nvPicPr>
        <xdr:cNvPr id="10495" name="図 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54880" y="7193280"/>
          <a:ext cx="8839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81</xdr:col>
      <xdr:colOff>7620</xdr:colOff>
      <xdr:row>2</xdr:row>
      <xdr:rowOff>45720</xdr:rowOff>
    </xdr:to>
    <xdr:pic>
      <xdr:nvPicPr>
        <xdr:cNvPr id="10496" name="図 3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 y="3634740"/>
          <a:ext cx="58750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60960</xdr:colOff>
      <xdr:row>20</xdr:row>
      <xdr:rowOff>114300</xdr:rowOff>
    </xdr:from>
    <xdr:to>
      <xdr:col>27</xdr:col>
      <xdr:colOff>38100</xdr:colOff>
      <xdr:row>23</xdr:row>
      <xdr:rowOff>15240</xdr:rowOff>
    </xdr:to>
    <xdr:pic>
      <xdr:nvPicPr>
        <xdr:cNvPr id="10497" name="図 3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13560" y="14257020"/>
          <a:ext cx="2819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7327</xdr:colOff>
      <xdr:row>21</xdr:row>
      <xdr:rowOff>19049</xdr:rowOff>
    </xdr:from>
    <xdr:to>
      <xdr:col>54</xdr:col>
      <xdr:colOff>73269</xdr:colOff>
      <xdr:row>23</xdr:row>
      <xdr:rowOff>142874</xdr:rowOff>
    </xdr:to>
    <xdr:sp macro="" textlink="">
      <xdr:nvSpPr>
        <xdr:cNvPr id="33" name="円/楕円 32"/>
        <xdr:cNvSpPr/>
      </xdr:nvSpPr>
      <xdr:spPr>
        <a:xfrm>
          <a:off x="31096927" y="3539489"/>
          <a:ext cx="1894742" cy="459105"/>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14</xdr:col>
          <xdr:colOff>22860</xdr:colOff>
          <xdr:row>34</xdr:row>
          <xdr:rowOff>7620</xdr:rowOff>
        </xdr:from>
        <xdr:to>
          <xdr:col>18</xdr:col>
          <xdr:colOff>22860</xdr:colOff>
          <xdr:row>34</xdr:row>
          <xdr:rowOff>251460</xdr:rowOff>
        </xdr:to>
        <xdr:sp macro="" textlink="">
          <xdr:nvSpPr>
            <xdr:cNvPr id="10241" name="Check Box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22860</xdr:colOff>
          <xdr:row>34</xdr:row>
          <xdr:rowOff>160020</xdr:rowOff>
        </xdr:from>
        <xdr:to>
          <xdr:col>18</xdr:col>
          <xdr:colOff>22860</xdr:colOff>
          <xdr:row>34</xdr:row>
          <xdr:rowOff>403860</xdr:rowOff>
        </xdr:to>
        <xdr:sp macro="" textlink="">
          <xdr:nvSpPr>
            <xdr:cNvPr id="10242" name="Check Box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23</xdr:col>
      <xdr:colOff>60960</xdr:colOff>
      <xdr:row>39</xdr:row>
      <xdr:rowOff>114300</xdr:rowOff>
    </xdr:from>
    <xdr:to>
      <xdr:col>28</xdr:col>
      <xdr:colOff>7620</xdr:colOff>
      <xdr:row>42</xdr:row>
      <xdr:rowOff>15240</xdr:rowOff>
    </xdr:to>
    <xdr:pic>
      <xdr:nvPicPr>
        <xdr:cNvPr id="10499" name="図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13560" y="24810720"/>
          <a:ext cx="3276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7327</xdr:colOff>
      <xdr:row>40</xdr:row>
      <xdr:rowOff>19049</xdr:rowOff>
    </xdr:from>
    <xdr:to>
      <xdr:col>54</xdr:col>
      <xdr:colOff>73269</xdr:colOff>
      <xdr:row>42</xdr:row>
      <xdr:rowOff>142874</xdr:rowOff>
    </xdr:to>
    <xdr:sp macro="" textlink="">
      <xdr:nvSpPr>
        <xdr:cNvPr id="37" name="円/楕円 36"/>
        <xdr:cNvSpPr/>
      </xdr:nvSpPr>
      <xdr:spPr>
        <a:xfrm>
          <a:off x="31096927" y="6724649"/>
          <a:ext cx="1894742" cy="459105"/>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60960</xdr:colOff>
      <xdr:row>58</xdr:row>
      <xdr:rowOff>114300</xdr:rowOff>
    </xdr:from>
    <xdr:to>
      <xdr:col>27</xdr:col>
      <xdr:colOff>38100</xdr:colOff>
      <xdr:row>61</xdr:row>
      <xdr:rowOff>15240</xdr:rowOff>
    </xdr:to>
    <xdr:pic>
      <xdr:nvPicPr>
        <xdr:cNvPr id="10501" name="図 3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13560" y="35341560"/>
          <a:ext cx="2819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xdr:row>
      <xdr:rowOff>0</xdr:rowOff>
    </xdr:from>
    <xdr:to>
      <xdr:col>78</xdr:col>
      <xdr:colOff>0</xdr:colOff>
      <xdr:row>73</xdr:row>
      <xdr:rowOff>220980</xdr:rowOff>
    </xdr:to>
    <xdr:pic>
      <xdr:nvPicPr>
        <xdr:cNvPr id="10502" name="図 3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 y="39608760"/>
          <a:ext cx="58674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63</xdr:col>
          <xdr:colOff>0</xdr:colOff>
          <xdr:row>33</xdr:row>
          <xdr:rowOff>22860</xdr:rowOff>
        </xdr:from>
        <xdr:to>
          <xdr:col>66</xdr:col>
          <xdr:colOff>60960</xdr:colOff>
          <xdr:row>33</xdr:row>
          <xdr:rowOff>259080</xdr:rowOff>
        </xdr:to>
        <xdr:sp macro="" textlink="">
          <xdr:nvSpPr>
            <xdr:cNvPr id="10243" name="Check Box 3" hidden="1">
              <a:extLst>
                <a:ext uri="{63B3BB69-23CF-44E3-9099-C40C66FF867C}">
                  <a14:compatExt spid="_x0000_s10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33</xdr:row>
          <xdr:rowOff>213360</xdr:rowOff>
        </xdr:from>
        <xdr:to>
          <xdr:col>66</xdr:col>
          <xdr:colOff>60960</xdr:colOff>
          <xdr:row>33</xdr:row>
          <xdr:rowOff>449580</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33</xdr:row>
          <xdr:rowOff>388620</xdr:rowOff>
        </xdr:from>
        <xdr:to>
          <xdr:col>66</xdr:col>
          <xdr:colOff>60960</xdr:colOff>
          <xdr:row>33</xdr:row>
          <xdr:rowOff>632460</xdr:rowOff>
        </xdr:to>
        <xdr:sp macro="" textlink="">
          <xdr:nvSpPr>
            <xdr:cNvPr id="10245" name="Check Box 5" hidden="1">
              <a:extLst>
                <a:ext uri="{63B3BB69-23CF-44E3-9099-C40C66FF867C}">
                  <a14:compatExt spid="_x0000_s102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45720</xdr:colOff>
          <xdr:row>30</xdr:row>
          <xdr:rowOff>137160</xdr:rowOff>
        </xdr:from>
        <xdr:to>
          <xdr:col>18</xdr:col>
          <xdr:colOff>60960</xdr:colOff>
          <xdr:row>30</xdr:row>
          <xdr:rowOff>373380</xdr:rowOff>
        </xdr:to>
        <xdr:sp macro="" textlink="">
          <xdr:nvSpPr>
            <xdr:cNvPr id="10246" name="Check Box 6" hidden="1">
              <a:extLst>
                <a:ext uri="{63B3BB69-23CF-44E3-9099-C40C66FF867C}">
                  <a14:compatExt spid="_x0000_s10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45720</xdr:colOff>
          <xdr:row>30</xdr:row>
          <xdr:rowOff>289560</xdr:rowOff>
        </xdr:from>
        <xdr:to>
          <xdr:col>18</xdr:col>
          <xdr:colOff>60960</xdr:colOff>
          <xdr:row>30</xdr:row>
          <xdr:rowOff>525780</xdr:rowOff>
        </xdr:to>
        <xdr:sp macro="" textlink="">
          <xdr:nvSpPr>
            <xdr:cNvPr id="10247" name="Check Box 7" hidden="1">
              <a:extLst>
                <a:ext uri="{63B3BB69-23CF-44E3-9099-C40C66FF867C}">
                  <a14:compatExt spid="_x0000_s10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7620</xdr:colOff>
          <xdr:row>30</xdr:row>
          <xdr:rowOff>152400</xdr:rowOff>
        </xdr:from>
        <xdr:to>
          <xdr:col>54</xdr:col>
          <xdr:colOff>7620</xdr:colOff>
          <xdr:row>30</xdr:row>
          <xdr:rowOff>388620</xdr:rowOff>
        </xdr:to>
        <xdr:sp macro="" textlink="">
          <xdr:nvSpPr>
            <xdr:cNvPr id="10248" name="Check Box 8" hidden="1">
              <a:extLst>
                <a:ext uri="{63B3BB69-23CF-44E3-9099-C40C66FF867C}">
                  <a14:compatExt spid="_x0000_s10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68580</xdr:colOff>
          <xdr:row>30</xdr:row>
          <xdr:rowOff>289560</xdr:rowOff>
        </xdr:from>
        <xdr:to>
          <xdr:col>46</xdr:col>
          <xdr:colOff>60960</xdr:colOff>
          <xdr:row>30</xdr:row>
          <xdr:rowOff>525780</xdr:rowOff>
        </xdr:to>
        <xdr:sp macro="" textlink="">
          <xdr:nvSpPr>
            <xdr:cNvPr id="10249" name="Check Box 9" hidden="1">
              <a:extLst>
                <a:ext uri="{63B3BB69-23CF-44E3-9099-C40C66FF867C}">
                  <a14:compatExt spid="_x0000_s10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0</xdr:col>
      <xdr:colOff>45720</xdr:colOff>
      <xdr:row>18</xdr:row>
      <xdr:rowOff>0</xdr:rowOff>
    </xdr:from>
    <xdr:to>
      <xdr:col>77</xdr:col>
      <xdr:colOff>0</xdr:colOff>
      <xdr:row>18</xdr:row>
      <xdr:rowOff>3642360</xdr:rowOff>
    </xdr:to>
    <xdr:pic>
      <xdr:nvPicPr>
        <xdr:cNvPr id="10503" name="図 4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10256520"/>
          <a:ext cx="5821680" cy="3634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37</xdr:row>
      <xdr:rowOff>0</xdr:rowOff>
    </xdr:from>
    <xdr:to>
      <xdr:col>77</xdr:col>
      <xdr:colOff>30480</xdr:colOff>
      <xdr:row>37</xdr:row>
      <xdr:rowOff>3642360</xdr:rowOff>
    </xdr:to>
    <xdr:pic>
      <xdr:nvPicPr>
        <xdr:cNvPr id="10504" name="図 4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0810220"/>
          <a:ext cx="5821680" cy="3634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81</xdr:col>
      <xdr:colOff>102576</xdr:colOff>
      <xdr:row>17</xdr:row>
      <xdr:rowOff>14654</xdr:rowOff>
    </xdr:from>
    <xdr:to>
      <xdr:col>81</xdr:col>
      <xdr:colOff>102576</xdr:colOff>
      <xdr:row>17</xdr:row>
      <xdr:rowOff>329711</xdr:rowOff>
    </xdr:to>
    <xdr:cxnSp macro="">
      <xdr:nvCxnSpPr>
        <xdr:cNvPr id="49" name="直線矢印コネクタ 48"/>
        <xdr:cNvCxnSpPr/>
      </xdr:nvCxnSpPr>
      <xdr:spPr>
        <a:xfrm>
          <a:off x="49480176" y="2864534"/>
          <a:ext cx="0" cy="155037"/>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24178</xdr:colOff>
      <xdr:row>0</xdr:row>
      <xdr:rowOff>278424</xdr:rowOff>
    </xdr:from>
    <xdr:to>
      <xdr:col>73</xdr:col>
      <xdr:colOff>76933</xdr:colOff>
      <xdr:row>0</xdr:row>
      <xdr:rowOff>476250</xdr:rowOff>
    </xdr:to>
    <xdr:sp macro="" textlink="">
      <xdr:nvSpPr>
        <xdr:cNvPr id="50" name="テキスト ボックス 49"/>
        <xdr:cNvSpPr txBox="1"/>
      </xdr:nvSpPr>
      <xdr:spPr>
        <a:xfrm>
          <a:off x="41476978" y="164124"/>
          <a:ext cx="3100755" cy="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１枚目</a:t>
          </a:r>
        </a:p>
      </xdr:txBody>
    </xdr:sp>
    <xdr:clientData/>
  </xdr:twoCellAnchor>
  <xdr:twoCellAnchor>
    <xdr:from>
      <xdr:col>68</xdr:col>
      <xdr:colOff>47625</xdr:colOff>
      <xdr:row>18</xdr:row>
      <xdr:rowOff>315106</xdr:rowOff>
    </xdr:from>
    <xdr:to>
      <xdr:col>74</xdr:col>
      <xdr:colOff>0</xdr:colOff>
      <xdr:row>18</xdr:row>
      <xdr:rowOff>512662</xdr:rowOff>
    </xdr:to>
    <xdr:sp macro="" textlink="">
      <xdr:nvSpPr>
        <xdr:cNvPr id="51" name="テキスト ボックス 50"/>
        <xdr:cNvSpPr txBox="1"/>
      </xdr:nvSpPr>
      <xdr:spPr>
        <a:xfrm>
          <a:off x="41500425" y="3187846"/>
          <a:ext cx="3609975" cy="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２枚目</a:t>
          </a:r>
        </a:p>
      </xdr:txBody>
    </xdr:sp>
    <xdr:clientData/>
  </xdr:twoCellAnchor>
  <xdr:twoCellAnchor>
    <xdr:from>
      <xdr:col>61</xdr:col>
      <xdr:colOff>66675</xdr:colOff>
      <xdr:row>18</xdr:row>
      <xdr:rowOff>30736</xdr:rowOff>
    </xdr:from>
    <xdr:to>
      <xdr:col>70</xdr:col>
      <xdr:colOff>19050</xdr:colOff>
      <xdr:row>18</xdr:row>
      <xdr:rowOff>263733</xdr:rowOff>
    </xdr:to>
    <xdr:sp macro="" textlink="">
      <xdr:nvSpPr>
        <xdr:cNvPr id="52" name="フローチャート : 端子 51"/>
        <xdr:cNvSpPr/>
      </xdr:nvSpPr>
      <xdr:spPr>
        <a:xfrm>
          <a:off x="37252275" y="3040636"/>
          <a:ext cx="5438775" cy="141349"/>
        </a:xfrm>
        <a:prstGeom prst="flowChartTerminator">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700">
            <a:solidFill>
              <a:sysClr val="windowText" lastClr="000000"/>
            </a:solidFill>
          </a:endParaRPr>
        </a:p>
      </xdr:txBody>
    </xdr:sp>
    <xdr:clientData/>
  </xdr:twoCellAnchor>
  <xdr:twoCellAnchor>
    <xdr:from>
      <xdr:col>63</xdr:col>
      <xdr:colOff>28575</xdr:colOff>
      <xdr:row>18</xdr:row>
      <xdr:rowOff>0</xdr:rowOff>
    </xdr:from>
    <xdr:to>
      <xdr:col>69</xdr:col>
      <xdr:colOff>0</xdr:colOff>
      <xdr:row>18</xdr:row>
      <xdr:rowOff>329760</xdr:rowOff>
    </xdr:to>
    <xdr:sp macro="" textlink="">
      <xdr:nvSpPr>
        <xdr:cNvPr id="53" name="テキスト ボックス 52"/>
        <xdr:cNvSpPr txBox="1"/>
      </xdr:nvSpPr>
      <xdr:spPr>
        <a:xfrm>
          <a:off x="38433375" y="3017520"/>
          <a:ext cx="3629025" cy="169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600"/>
            <a:t>受付金融</a:t>
          </a:r>
          <a:endParaRPr kumimoji="1" lang="en-US" altLang="ja-JP" sz="600"/>
        </a:p>
        <a:p>
          <a:pPr algn="ctr"/>
          <a:r>
            <a:rPr kumimoji="1" lang="ja-JP" altLang="en-US" sz="600"/>
            <a:t>機関用</a:t>
          </a:r>
        </a:p>
      </xdr:txBody>
    </xdr:sp>
    <xdr:clientData/>
  </xdr:twoCellAnchor>
  <xdr:twoCellAnchor>
    <xdr:from>
      <xdr:col>61</xdr:col>
      <xdr:colOff>47625</xdr:colOff>
      <xdr:row>37</xdr:row>
      <xdr:rowOff>26670</xdr:rowOff>
    </xdr:from>
    <xdr:to>
      <xdr:col>69</xdr:col>
      <xdr:colOff>1173</xdr:colOff>
      <xdr:row>37</xdr:row>
      <xdr:rowOff>261132</xdr:rowOff>
    </xdr:to>
    <xdr:sp macro="" textlink="">
      <xdr:nvSpPr>
        <xdr:cNvPr id="54" name="フローチャート : 端子 53"/>
        <xdr:cNvSpPr/>
      </xdr:nvSpPr>
      <xdr:spPr>
        <a:xfrm>
          <a:off x="37233225" y="6221730"/>
          <a:ext cx="4304568" cy="150642"/>
        </a:xfrm>
        <a:prstGeom prst="flowChartTerminator">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ＲＫ用</a:t>
          </a:r>
        </a:p>
      </xdr:txBody>
    </xdr:sp>
    <xdr:clientData/>
  </xdr:twoCellAnchor>
  <xdr:twoCellAnchor>
    <xdr:from>
      <xdr:col>68</xdr:col>
      <xdr:colOff>41028</xdr:colOff>
      <xdr:row>37</xdr:row>
      <xdr:rowOff>297472</xdr:rowOff>
    </xdr:from>
    <xdr:to>
      <xdr:col>73</xdr:col>
      <xdr:colOff>74243</xdr:colOff>
      <xdr:row>37</xdr:row>
      <xdr:rowOff>495028</xdr:rowOff>
    </xdr:to>
    <xdr:sp macro="" textlink="">
      <xdr:nvSpPr>
        <xdr:cNvPr id="55" name="テキスト ボックス 54"/>
        <xdr:cNvSpPr txBox="1"/>
      </xdr:nvSpPr>
      <xdr:spPr>
        <a:xfrm>
          <a:off x="41493828" y="6370612"/>
          <a:ext cx="3081215" cy="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３枚目</a:t>
          </a:r>
        </a:p>
      </xdr:txBody>
    </xdr:sp>
    <xdr:clientData/>
  </xdr:twoCellAnchor>
  <xdr:twoCellAnchor>
    <xdr:from>
      <xdr:col>68</xdr:col>
      <xdr:colOff>5863</xdr:colOff>
      <xdr:row>56</xdr:row>
      <xdr:rowOff>328536</xdr:rowOff>
    </xdr:from>
    <xdr:to>
      <xdr:col>73</xdr:col>
      <xdr:colOff>39078</xdr:colOff>
      <xdr:row>56</xdr:row>
      <xdr:rowOff>526093</xdr:rowOff>
    </xdr:to>
    <xdr:sp macro="" textlink="">
      <xdr:nvSpPr>
        <xdr:cNvPr id="56" name="テキスト ボックス 55"/>
        <xdr:cNvSpPr txBox="1"/>
      </xdr:nvSpPr>
      <xdr:spPr>
        <a:xfrm>
          <a:off x="41458663" y="9556356"/>
          <a:ext cx="3081215" cy="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spc="100" baseline="0"/>
            <a:t>４枚目</a:t>
          </a:r>
        </a:p>
      </xdr:txBody>
    </xdr:sp>
    <xdr:clientData/>
  </xdr:twoCellAnchor>
  <xdr:twoCellAnchor>
    <xdr:from>
      <xdr:col>63</xdr:col>
      <xdr:colOff>9525</xdr:colOff>
      <xdr:row>56</xdr:row>
      <xdr:rowOff>47625</xdr:rowOff>
    </xdr:from>
    <xdr:to>
      <xdr:col>71</xdr:col>
      <xdr:colOff>12456</xdr:colOff>
      <xdr:row>56</xdr:row>
      <xdr:rowOff>282087</xdr:rowOff>
    </xdr:to>
    <xdr:sp macro="" textlink="">
      <xdr:nvSpPr>
        <xdr:cNvPr id="57" name="フローチャート : 端子 56"/>
        <xdr:cNvSpPr/>
      </xdr:nvSpPr>
      <xdr:spPr>
        <a:xfrm>
          <a:off x="38414325" y="9435465"/>
          <a:ext cx="4879731" cy="120162"/>
        </a:xfrm>
        <a:prstGeom prst="flowChartTerminator">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お客様控</a:t>
          </a:r>
        </a:p>
      </xdr:txBody>
    </xdr:sp>
    <xdr:clientData/>
  </xdr:twoCellAnchor>
  <xdr:twoCellAnchor>
    <xdr:from>
      <xdr:col>7</xdr:col>
      <xdr:colOff>22860</xdr:colOff>
      <xdr:row>31</xdr:row>
      <xdr:rowOff>38100</xdr:rowOff>
    </xdr:from>
    <xdr:to>
      <xdr:col>38</xdr:col>
      <xdr:colOff>30480</xdr:colOff>
      <xdr:row>33</xdr:row>
      <xdr:rowOff>640080</xdr:rowOff>
    </xdr:to>
    <xdr:pic>
      <xdr:nvPicPr>
        <xdr:cNvPr id="10514" name="図 5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6260" y="17045940"/>
          <a:ext cx="236982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213360</xdr:rowOff>
    </xdr:from>
    <xdr:to>
      <xdr:col>5</xdr:col>
      <xdr:colOff>91440</xdr:colOff>
      <xdr:row>28</xdr:row>
      <xdr:rowOff>137160</xdr:rowOff>
    </xdr:to>
    <xdr:pic>
      <xdr:nvPicPr>
        <xdr:cNvPr id="10515" name="図 5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15613380"/>
          <a:ext cx="3810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xdr:row>
      <xdr:rowOff>297180</xdr:rowOff>
    </xdr:from>
    <xdr:to>
      <xdr:col>6</xdr:col>
      <xdr:colOff>7620</xdr:colOff>
      <xdr:row>32</xdr:row>
      <xdr:rowOff>266700</xdr:rowOff>
    </xdr:to>
    <xdr:pic>
      <xdr:nvPicPr>
        <xdr:cNvPr id="10516" name="図 5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 y="16413480"/>
          <a:ext cx="38862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34</xdr:row>
      <xdr:rowOff>0</xdr:rowOff>
    </xdr:from>
    <xdr:to>
      <xdr:col>13</xdr:col>
      <xdr:colOff>60960</xdr:colOff>
      <xdr:row>34</xdr:row>
      <xdr:rowOff>411480</xdr:rowOff>
    </xdr:to>
    <xdr:pic>
      <xdr:nvPicPr>
        <xdr:cNvPr id="10517" name="図 60"/>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4300" y="18097500"/>
          <a:ext cx="9372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83820</xdr:colOff>
      <xdr:row>31</xdr:row>
      <xdr:rowOff>22860</xdr:rowOff>
    </xdr:from>
    <xdr:to>
      <xdr:col>55</xdr:col>
      <xdr:colOff>68580</xdr:colOff>
      <xdr:row>33</xdr:row>
      <xdr:rowOff>0</xdr:rowOff>
    </xdr:to>
    <xdr:pic>
      <xdr:nvPicPr>
        <xdr:cNvPr id="10518" name="図 61"/>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24200" y="17030700"/>
          <a:ext cx="11353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45720</xdr:colOff>
      <xdr:row>33</xdr:row>
      <xdr:rowOff>30480</xdr:rowOff>
    </xdr:from>
    <xdr:to>
      <xdr:col>59</xdr:col>
      <xdr:colOff>38100</xdr:colOff>
      <xdr:row>33</xdr:row>
      <xdr:rowOff>594360</xdr:rowOff>
    </xdr:to>
    <xdr:pic>
      <xdr:nvPicPr>
        <xdr:cNvPr id="10519" name="図 62"/>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93720" y="17480280"/>
          <a:ext cx="14401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28</xdr:row>
      <xdr:rowOff>0</xdr:rowOff>
    </xdr:from>
    <xdr:to>
      <xdr:col>14</xdr:col>
      <xdr:colOff>45720</xdr:colOff>
      <xdr:row>29</xdr:row>
      <xdr:rowOff>7620</xdr:rowOff>
    </xdr:to>
    <xdr:pic>
      <xdr:nvPicPr>
        <xdr:cNvPr id="10520" name="図 63"/>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5300" y="1575816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30480</xdr:colOff>
      <xdr:row>28</xdr:row>
      <xdr:rowOff>350520</xdr:rowOff>
    </xdr:from>
    <xdr:to>
      <xdr:col>14</xdr:col>
      <xdr:colOff>38100</xdr:colOff>
      <xdr:row>30</xdr:row>
      <xdr:rowOff>38100</xdr:rowOff>
    </xdr:to>
    <xdr:pic>
      <xdr:nvPicPr>
        <xdr:cNvPr id="10521" name="図 6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87680" y="16108680"/>
          <a:ext cx="6172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30</xdr:row>
      <xdr:rowOff>152400</xdr:rowOff>
    </xdr:from>
    <xdr:to>
      <xdr:col>14</xdr:col>
      <xdr:colOff>45720</xdr:colOff>
      <xdr:row>30</xdr:row>
      <xdr:rowOff>441960</xdr:rowOff>
    </xdr:to>
    <xdr:pic>
      <xdr:nvPicPr>
        <xdr:cNvPr id="10522" name="図 65"/>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5300" y="16626840"/>
          <a:ext cx="61722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30480</xdr:colOff>
      <xdr:row>27</xdr:row>
      <xdr:rowOff>0</xdr:rowOff>
    </xdr:from>
    <xdr:to>
      <xdr:col>14</xdr:col>
      <xdr:colOff>38100</xdr:colOff>
      <xdr:row>28</xdr:row>
      <xdr:rowOff>7620</xdr:rowOff>
    </xdr:to>
    <xdr:pic>
      <xdr:nvPicPr>
        <xdr:cNvPr id="10523" name="図 66"/>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87680" y="1540002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38100</xdr:colOff>
      <xdr:row>27</xdr:row>
      <xdr:rowOff>0</xdr:rowOff>
    </xdr:from>
    <xdr:to>
      <xdr:col>37</xdr:col>
      <xdr:colOff>45720</xdr:colOff>
      <xdr:row>28</xdr:row>
      <xdr:rowOff>7620</xdr:rowOff>
    </xdr:to>
    <xdr:pic>
      <xdr:nvPicPr>
        <xdr:cNvPr id="10524" name="図 67"/>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47900" y="1540002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38100</xdr:colOff>
      <xdr:row>28</xdr:row>
      <xdr:rowOff>0</xdr:rowOff>
    </xdr:from>
    <xdr:to>
      <xdr:col>37</xdr:col>
      <xdr:colOff>45720</xdr:colOff>
      <xdr:row>29</xdr:row>
      <xdr:rowOff>7620</xdr:rowOff>
    </xdr:to>
    <xdr:pic>
      <xdr:nvPicPr>
        <xdr:cNvPr id="10525" name="図 68"/>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7900" y="1575816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45720</xdr:colOff>
      <xdr:row>28</xdr:row>
      <xdr:rowOff>350520</xdr:rowOff>
    </xdr:from>
    <xdr:to>
      <xdr:col>37</xdr:col>
      <xdr:colOff>45720</xdr:colOff>
      <xdr:row>30</xdr:row>
      <xdr:rowOff>38100</xdr:rowOff>
    </xdr:to>
    <xdr:pic>
      <xdr:nvPicPr>
        <xdr:cNvPr id="10526" name="図 6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407920" y="16108680"/>
          <a:ext cx="4572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22860</xdr:colOff>
      <xdr:row>50</xdr:row>
      <xdr:rowOff>38100</xdr:rowOff>
    </xdr:from>
    <xdr:to>
      <xdr:col>38</xdr:col>
      <xdr:colOff>30480</xdr:colOff>
      <xdr:row>52</xdr:row>
      <xdr:rowOff>640080</xdr:rowOff>
    </xdr:to>
    <xdr:pic>
      <xdr:nvPicPr>
        <xdr:cNvPr id="10527" name="図 7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6260" y="27599640"/>
          <a:ext cx="236982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xdr:row>
      <xdr:rowOff>297180</xdr:rowOff>
    </xdr:from>
    <xdr:to>
      <xdr:col>6</xdr:col>
      <xdr:colOff>7620</xdr:colOff>
      <xdr:row>51</xdr:row>
      <xdr:rowOff>266700</xdr:rowOff>
    </xdr:to>
    <xdr:pic>
      <xdr:nvPicPr>
        <xdr:cNvPr id="10528" name="図 7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 y="26967180"/>
          <a:ext cx="38862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53</xdr:row>
      <xdr:rowOff>0</xdr:rowOff>
    </xdr:from>
    <xdr:to>
      <xdr:col>13</xdr:col>
      <xdr:colOff>30480</xdr:colOff>
      <xdr:row>53</xdr:row>
      <xdr:rowOff>411480</xdr:rowOff>
    </xdr:to>
    <xdr:pic>
      <xdr:nvPicPr>
        <xdr:cNvPr id="10529" name="図 7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820" y="28651200"/>
          <a:ext cx="9372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83820</xdr:colOff>
      <xdr:row>50</xdr:row>
      <xdr:rowOff>22860</xdr:rowOff>
    </xdr:from>
    <xdr:to>
      <xdr:col>55</xdr:col>
      <xdr:colOff>68580</xdr:colOff>
      <xdr:row>51</xdr:row>
      <xdr:rowOff>289560</xdr:rowOff>
    </xdr:to>
    <xdr:pic>
      <xdr:nvPicPr>
        <xdr:cNvPr id="10530" name="図 7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24200" y="27584400"/>
          <a:ext cx="11353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45720</xdr:colOff>
      <xdr:row>52</xdr:row>
      <xdr:rowOff>30480</xdr:rowOff>
    </xdr:from>
    <xdr:to>
      <xdr:col>59</xdr:col>
      <xdr:colOff>38100</xdr:colOff>
      <xdr:row>52</xdr:row>
      <xdr:rowOff>594360</xdr:rowOff>
    </xdr:to>
    <xdr:pic>
      <xdr:nvPicPr>
        <xdr:cNvPr id="10531" name="図 7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93720" y="28033980"/>
          <a:ext cx="14401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xdr:colOff>
      <xdr:row>47</xdr:row>
      <xdr:rowOff>0</xdr:rowOff>
    </xdr:from>
    <xdr:to>
      <xdr:col>14</xdr:col>
      <xdr:colOff>60960</xdr:colOff>
      <xdr:row>48</xdr:row>
      <xdr:rowOff>7620</xdr:rowOff>
    </xdr:to>
    <xdr:pic>
      <xdr:nvPicPr>
        <xdr:cNvPr id="10532" name="図 7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10540" y="2631186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45720</xdr:colOff>
      <xdr:row>47</xdr:row>
      <xdr:rowOff>350520</xdr:rowOff>
    </xdr:from>
    <xdr:to>
      <xdr:col>14</xdr:col>
      <xdr:colOff>53340</xdr:colOff>
      <xdr:row>49</xdr:row>
      <xdr:rowOff>38100</xdr:rowOff>
    </xdr:to>
    <xdr:pic>
      <xdr:nvPicPr>
        <xdr:cNvPr id="10533" name="図 7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2920" y="26662380"/>
          <a:ext cx="6172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xdr:colOff>
      <xdr:row>49</xdr:row>
      <xdr:rowOff>152400</xdr:rowOff>
    </xdr:from>
    <xdr:to>
      <xdr:col>14</xdr:col>
      <xdr:colOff>60960</xdr:colOff>
      <xdr:row>49</xdr:row>
      <xdr:rowOff>441960</xdr:rowOff>
    </xdr:to>
    <xdr:pic>
      <xdr:nvPicPr>
        <xdr:cNvPr id="10534" name="図 7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10540" y="27180540"/>
          <a:ext cx="61722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45720</xdr:colOff>
      <xdr:row>46</xdr:row>
      <xdr:rowOff>0</xdr:rowOff>
    </xdr:from>
    <xdr:to>
      <xdr:col>14</xdr:col>
      <xdr:colOff>53340</xdr:colOff>
      <xdr:row>47</xdr:row>
      <xdr:rowOff>7620</xdr:rowOff>
    </xdr:to>
    <xdr:pic>
      <xdr:nvPicPr>
        <xdr:cNvPr id="10535" name="図 7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02920" y="2595372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53340</xdr:colOff>
      <xdr:row>46</xdr:row>
      <xdr:rowOff>0</xdr:rowOff>
    </xdr:from>
    <xdr:to>
      <xdr:col>37</xdr:col>
      <xdr:colOff>60960</xdr:colOff>
      <xdr:row>47</xdr:row>
      <xdr:rowOff>7620</xdr:rowOff>
    </xdr:to>
    <xdr:pic>
      <xdr:nvPicPr>
        <xdr:cNvPr id="10536" name="図 7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63140" y="2595372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53340</xdr:colOff>
      <xdr:row>47</xdr:row>
      <xdr:rowOff>0</xdr:rowOff>
    </xdr:from>
    <xdr:to>
      <xdr:col>37</xdr:col>
      <xdr:colOff>60960</xdr:colOff>
      <xdr:row>48</xdr:row>
      <xdr:rowOff>7620</xdr:rowOff>
    </xdr:to>
    <xdr:pic>
      <xdr:nvPicPr>
        <xdr:cNvPr id="10537" name="図 8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63140" y="2631186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60960</xdr:colOff>
      <xdr:row>47</xdr:row>
      <xdr:rowOff>350520</xdr:rowOff>
    </xdr:from>
    <xdr:to>
      <xdr:col>37</xdr:col>
      <xdr:colOff>60960</xdr:colOff>
      <xdr:row>49</xdr:row>
      <xdr:rowOff>38100</xdr:rowOff>
    </xdr:to>
    <xdr:pic>
      <xdr:nvPicPr>
        <xdr:cNvPr id="10538" name="図 8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423160" y="26662380"/>
          <a:ext cx="4572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xdr:colOff>
      <xdr:row>19</xdr:row>
      <xdr:rowOff>0</xdr:rowOff>
    </xdr:from>
    <xdr:to>
      <xdr:col>77</xdr:col>
      <xdr:colOff>7620</xdr:colOff>
      <xdr:row>20</xdr:row>
      <xdr:rowOff>45720</xdr:rowOff>
    </xdr:to>
    <xdr:pic>
      <xdr:nvPicPr>
        <xdr:cNvPr id="10539" name="図 8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1440" y="13891260"/>
          <a:ext cx="578358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38</xdr:row>
      <xdr:rowOff>0</xdr:rowOff>
    </xdr:from>
    <xdr:to>
      <xdr:col>81</xdr:col>
      <xdr:colOff>7620</xdr:colOff>
      <xdr:row>39</xdr:row>
      <xdr:rowOff>45720</xdr:rowOff>
    </xdr:to>
    <xdr:pic>
      <xdr:nvPicPr>
        <xdr:cNvPr id="10540" name="図 83"/>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 y="24444960"/>
          <a:ext cx="58750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57</xdr:row>
      <xdr:rowOff>0</xdr:rowOff>
    </xdr:from>
    <xdr:to>
      <xdr:col>81</xdr:col>
      <xdr:colOff>7620</xdr:colOff>
      <xdr:row>58</xdr:row>
      <xdr:rowOff>45720</xdr:rowOff>
    </xdr:to>
    <xdr:pic>
      <xdr:nvPicPr>
        <xdr:cNvPr id="10541" name="図 8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 y="34975800"/>
          <a:ext cx="58750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22860</xdr:colOff>
      <xdr:row>69</xdr:row>
      <xdr:rowOff>38100</xdr:rowOff>
    </xdr:from>
    <xdr:to>
      <xdr:col>38</xdr:col>
      <xdr:colOff>30480</xdr:colOff>
      <xdr:row>71</xdr:row>
      <xdr:rowOff>640080</xdr:rowOff>
    </xdr:to>
    <xdr:pic>
      <xdr:nvPicPr>
        <xdr:cNvPr id="10542" name="図 8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6260" y="38130480"/>
          <a:ext cx="236982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xdr:row>
      <xdr:rowOff>213360</xdr:rowOff>
    </xdr:from>
    <xdr:to>
      <xdr:col>5</xdr:col>
      <xdr:colOff>91440</xdr:colOff>
      <xdr:row>66</xdr:row>
      <xdr:rowOff>137160</xdr:rowOff>
    </xdr:to>
    <xdr:pic>
      <xdr:nvPicPr>
        <xdr:cNvPr id="10543" name="図 8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36697920"/>
          <a:ext cx="3810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xdr:row>
      <xdr:rowOff>297180</xdr:rowOff>
    </xdr:from>
    <xdr:to>
      <xdr:col>6</xdr:col>
      <xdr:colOff>7620</xdr:colOff>
      <xdr:row>70</xdr:row>
      <xdr:rowOff>266700</xdr:rowOff>
    </xdr:to>
    <xdr:pic>
      <xdr:nvPicPr>
        <xdr:cNvPr id="10544" name="図 8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 y="37498020"/>
          <a:ext cx="38862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72</xdr:row>
      <xdr:rowOff>0</xdr:rowOff>
    </xdr:from>
    <xdr:to>
      <xdr:col>13</xdr:col>
      <xdr:colOff>30480</xdr:colOff>
      <xdr:row>72</xdr:row>
      <xdr:rowOff>411480</xdr:rowOff>
    </xdr:to>
    <xdr:pic>
      <xdr:nvPicPr>
        <xdr:cNvPr id="10545" name="図 8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820" y="39182040"/>
          <a:ext cx="9372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83820</xdr:colOff>
      <xdr:row>69</xdr:row>
      <xdr:rowOff>22860</xdr:rowOff>
    </xdr:from>
    <xdr:to>
      <xdr:col>55</xdr:col>
      <xdr:colOff>68580</xdr:colOff>
      <xdr:row>70</xdr:row>
      <xdr:rowOff>289560</xdr:rowOff>
    </xdr:to>
    <xdr:pic>
      <xdr:nvPicPr>
        <xdr:cNvPr id="10546" name="図 8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24200" y="38115240"/>
          <a:ext cx="11353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45720</xdr:colOff>
      <xdr:row>71</xdr:row>
      <xdr:rowOff>30480</xdr:rowOff>
    </xdr:from>
    <xdr:to>
      <xdr:col>59</xdr:col>
      <xdr:colOff>38100</xdr:colOff>
      <xdr:row>71</xdr:row>
      <xdr:rowOff>594360</xdr:rowOff>
    </xdr:to>
    <xdr:pic>
      <xdr:nvPicPr>
        <xdr:cNvPr id="10547" name="図 9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93720" y="38564820"/>
          <a:ext cx="14401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66</xdr:row>
      <xdr:rowOff>0</xdr:rowOff>
    </xdr:from>
    <xdr:to>
      <xdr:col>14</xdr:col>
      <xdr:colOff>45720</xdr:colOff>
      <xdr:row>67</xdr:row>
      <xdr:rowOff>7620</xdr:rowOff>
    </xdr:to>
    <xdr:pic>
      <xdr:nvPicPr>
        <xdr:cNvPr id="10548" name="図 9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5300" y="3684270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30480</xdr:colOff>
      <xdr:row>66</xdr:row>
      <xdr:rowOff>350520</xdr:rowOff>
    </xdr:from>
    <xdr:to>
      <xdr:col>14</xdr:col>
      <xdr:colOff>38100</xdr:colOff>
      <xdr:row>68</xdr:row>
      <xdr:rowOff>38100</xdr:rowOff>
    </xdr:to>
    <xdr:pic>
      <xdr:nvPicPr>
        <xdr:cNvPr id="10549" name="図 9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87680" y="37193220"/>
          <a:ext cx="6172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68</xdr:row>
      <xdr:rowOff>152400</xdr:rowOff>
    </xdr:from>
    <xdr:to>
      <xdr:col>14</xdr:col>
      <xdr:colOff>45720</xdr:colOff>
      <xdr:row>68</xdr:row>
      <xdr:rowOff>441960</xdr:rowOff>
    </xdr:to>
    <xdr:pic>
      <xdr:nvPicPr>
        <xdr:cNvPr id="10550" name="図 9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5300" y="37711380"/>
          <a:ext cx="61722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30480</xdr:colOff>
      <xdr:row>65</xdr:row>
      <xdr:rowOff>0</xdr:rowOff>
    </xdr:from>
    <xdr:to>
      <xdr:col>14</xdr:col>
      <xdr:colOff>38100</xdr:colOff>
      <xdr:row>66</xdr:row>
      <xdr:rowOff>7620</xdr:rowOff>
    </xdr:to>
    <xdr:pic>
      <xdr:nvPicPr>
        <xdr:cNvPr id="10551" name="図 9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87680" y="3648456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38100</xdr:colOff>
      <xdr:row>65</xdr:row>
      <xdr:rowOff>0</xdr:rowOff>
    </xdr:from>
    <xdr:to>
      <xdr:col>37</xdr:col>
      <xdr:colOff>45720</xdr:colOff>
      <xdr:row>66</xdr:row>
      <xdr:rowOff>7620</xdr:rowOff>
    </xdr:to>
    <xdr:pic>
      <xdr:nvPicPr>
        <xdr:cNvPr id="10552" name="図 9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47900" y="3648456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38100</xdr:colOff>
      <xdr:row>66</xdr:row>
      <xdr:rowOff>0</xdr:rowOff>
    </xdr:from>
    <xdr:to>
      <xdr:col>37</xdr:col>
      <xdr:colOff>45720</xdr:colOff>
      <xdr:row>67</xdr:row>
      <xdr:rowOff>7620</xdr:rowOff>
    </xdr:to>
    <xdr:pic>
      <xdr:nvPicPr>
        <xdr:cNvPr id="10553" name="図 96"/>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247900" y="36842700"/>
          <a:ext cx="6172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45720</xdr:colOff>
      <xdr:row>66</xdr:row>
      <xdr:rowOff>350520</xdr:rowOff>
    </xdr:from>
    <xdr:to>
      <xdr:col>37</xdr:col>
      <xdr:colOff>45720</xdr:colOff>
      <xdr:row>68</xdr:row>
      <xdr:rowOff>38100</xdr:rowOff>
    </xdr:to>
    <xdr:pic>
      <xdr:nvPicPr>
        <xdr:cNvPr id="10554" name="図 97"/>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407920" y="37193220"/>
          <a:ext cx="4572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xdr:row>
      <xdr:rowOff>213360</xdr:rowOff>
    </xdr:from>
    <xdr:to>
      <xdr:col>5</xdr:col>
      <xdr:colOff>91440</xdr:colOff>
      <xdr:row>47</xdr:row>
      <xdr:rowOff>137160</xdr:rowOff>
    </xdr:to>
    <xdr:pic>
      <xdr:nvPicPr>
        <xdr:cNvPr id="10555" name="図 9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26167080"/>
          <a:ext cx="38100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7327</xdr:colOff>
      <xdr:row>59</xdr:row>
      <xdr:rowOff>19049</xdr:rowOff>
    </xdr:from>
    <xdr:to>
      <xdr:col>54</xdr:col>
      <xdr:colOff>73269</xdr:colOff>
      <xdr:row>61</xdr:row>
      <xdr:rowOff>142874</xdr:rowOff>
    </xdr:to>
    <xdr:sp macro="" textlink="">
      <xdr:nvSpPr>
        <xdr:cNvPr id="100" name="円/楕円 99"/>
        <xdr:cNvSpPr/>
      </xdr:nvSpPr>
      <xdr:spPr>
        <a:xfrm>
          <a:off x="31096927" y="9909809"/>
          <a:ext cx="1894742" cy="459105"/>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14</xdr:col>
          <xdr:colOff>30480</xdr:colOff>
          <xdr:row>16</xdr:row>
          <xdr:rowOff>22860</xdr:rowOff>
        </xdr:from>
        <xdr:to>
          <xdr:col>18</xdr:col>
          <xdr:colOff>30480</xdr:colOff>
          <xdr:row>16</xdr:row>
          <xdr:rowOff>251460</xdr:rowOff>
        </xdr:to>
        <xdr:sp macro="" textlink="">
          <xdr:nvSpPr>
            <xdr:cNvPr id="10250" name="Check Box 10" hidden="1">
              <a:extLst>
                <a:ext uri="{63B3BB69-23CF-44E3-9099-C40C66FF867C}">
                  <a14:compatExt spid="_x0000_s10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16</xdr:row>
          <xdr:rowOff>160020</xdr:rowOff>
        </xdr:from>
        <xdr:to>
          <xdr:col>18</xdr:col>
          <xdr:colOff>30480</xdr:colOff>
          <xdr:row>16</xdr:row>
          <xdr:rowOff>403860</xdr:rowOff>
        </xdr:to>
        <xdr:sp macro="" textlink="">
          <xdr:nvSpPr>
            <xdr:cNvPr id="10251" name="Check Box 11" hidden="1">
              <a:extLst>
                <a:ext uri="{63B3BB69-23CF-44E3-9099-C40C66FF867C}">
                  <a14:compatExt spid="_x0000_s10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62</xdr:col>
          <xdr:colOff>68580</xdr:colOff>
          <xdr:row>15</xdr:row>
          <xdr:rowOff>22860</xdr:rowOff>
        </xdr:from>
        <xdr:to>
          <xdr:col>66</xdr:col>
          <xdr:colOff>45720</xdr:colOff>
          <xdr:row>15</xdr:row>
          <xdr:rowOff>259080</xdr:rowOff>
        </xdr:to>
        <xdr:sp macro="" textlink="">
          <xdr:nvSpPr>
            <xdr:cNvPr id="10252" name="Check Box 12" hidden="1">
              <a:extLst>
                <a:ext uri="{63B3BB69-23CF-44E3-9099-C40C66FF867C}">
                  <a14:compatExt spid="_x0000_s10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62</xdr:col>
          <xdr:colOff>68580</xdr:colOff>
          <xdr:row>15</xdr:row>
          <xdr:rowOff>213360</xdr:rowOff>
        </xdr:from>
        <xdr:to>
          <xdr:col>66</xdr:col>
          <xdr:colOff>45720</xdr:colOff>
          <xdr:row>15</xdr:row>
          <xdr:rowOff>449580</xdr:rowOff>
        </xdr:to>
        <xdr:sp macro="" textlink="">
          <xdr:nvSpPr>
            <xdr:cNvPr id="10253" name="Check Box 13" hidden="1">
              <a:extLst>
                <a:ext uri="{63B3BB69-23CF-44E3-9099-C40C66FF867C}">
                  <a14:compatExt spid="_x0000_s102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62</xdr:col>
          <xdr:colOff>68580</xdr:colOff>
          <xdr:row>15</xdr:row>
          <xdr:rowOff>388620</xdr:rowOff>
        </xdr:from>
        <xdr:to>
          <xdr:col>66</xdr:col>
          <xdr:colOff>45720</xdr:colOff>
          <xdr:row>15</xdr:row>
          <xdr:rowOff>632460</xdr:rowOff>
        </xdr:to>
        <xdr:sp macro="" textlink="">
          <xdr:nvSpPr>
            <xdr:cNvPr id="10254" name="Check Box 14" hidden="1">
              <a:extLst>
                <a:ext uri="{63B3BB69-23CF-44E3-9099-C40C66FF867C}">
                  <a14:compatExt spid="_x0000_s102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38100</xdr:colOff>
          <xdr:row>12</xdr:row>
          <xdr:rowOff>160020</xdr:rowOff>
        </xdr:from>
        <xdr:to>
          <xdr:col>18</xdr:col>
          <xdr:colOff>45720</xdr:colOff>
          <xdr:row>12</xdr:row>
          <xdr:rowOff>403860</xdr:rowOff>
        </xdr:to>
        <xdr:sp macro="" textlink="">
          <xdr:nvSpPr>
            <xdr:cNvPr id="10255" name="Check Box 15" hidden="1">
              <a:extLst>
                <a:ext uri="{63B3BB69-23CF-44E3-9099-C40C66FF867C}">
                  <a14:compatExt spid="_x0000_s10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38100</xdr:colOff>
          <xdr:row>12</xdr:row>
          <xdr:rowOff>312420</xdr:rowOff>
        </xdr:from>
        <xdr:to>
          <xdr:col>18</xdr:col>
          <xdr:colOff>45720</xdr:colOff>
          <xdr:row>13</xdr:row>
          <xdr:rowOff>7620</xdr:rowOff>
        </xdr:to>
        <xdr:sp macro="" textlink="">
          <xdr:nvSpPr>
            <xdr:cNvPr id="10256" name="Check Box 16" hidden="1">
              <a:extLst>
                <a:ext uri="{63B3BB69-23CF-44E3-9099-C40C66FF867C}">
                  <a14:compatExt spid="_x0000_s102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49</xdr:col>
          <xdr:colOff>22860</xdr:colOff>
          <xdr:row>12</xdr:row>
          <xdr:rowOff>175260</xdr:rowOff>
        </xdr:from>
        <xdr:to>
          <xdr:col>53</xdr:col>
          <xdr:colOff>22860</xdr:colOff>
          <xdr:row>12</xdr:row>
          <xdr:rowOff>411480</xdr:rowOff>
        </xdr:to>
        <xdr:sp macro="" textlink="">
          <xdr:nvSpPr>
            <xdr:cNvPr id="10257" name="Check Box 17" hidden="1">
              <a:extLst>
                <a:ext uri="{63B3BB69-23CF-44E3-9099-C40C66FF867C}">
                  <a14:compatExt spid="_x0000_s10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22860</xdr:colOff>
          <xdr:row>12</xdr:row>
          <xdr:rowOff>304800</xdr:rowOff>
        </xdr:from>
        <xdr:to>
          <xdr:col>45</xdr:col>
          <xdr:colOff>7620</xdr:colOff>
          <xdr:row>13</xdr:row>
          <xdr:rowOff>0</xdr:rowOff>
        </xdr:to>
        <xdr:sp macro="" textlink="">
          <xdr:nvSpPr>
            <xdr:cNvPr id="10258" name="Check Box 18" hidden="1">
              <a:extLst>
                <a:ext uri="{63B3BB69-23CF-44E3-9099-C40C66FF867C}">
                  <a14:compatExt spid="_x0000_s10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xdr:colOff>
          <xdr:row>53</xdr:row>
          <xdr:rowOff>22860</xdr:rowOff>
        </xdr:from>
        <xdr:to>
          <xdr:col>18</xdr:col>
          <xdr:colOff>7620</xdr:colOff>
          <xdr:row>53</xdr:row>
          <xdr:rowOff>251460</xdr:rowOff>
        </xdr:to>
        <xdr:sp macro="" textlink="">
          <xdr:nvSpPr>
            <xdr:cNvPr id="10259" name="Check Box 19" hidden="1">
              <a:extLst>
                <a:ext uri="{63B3BB69-23CF-44E3-9099-C40C66FF867C}">
                  <a14:compatExt spid="_x0000_s102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xdr:colOff>
          <xdr:row>53</xdr:row>
          <xdr:rowOff>160020</xdr:rowOff>
        </xdr:from>
        <xdr:to>
          <xdr:col>18</xdr:col>
          <xdr:colOff>7620</xdr:colOff>
          <xdr:row>53</xdr:row>
          <xdr:rowOff>403860</xdr:rowOff>
        </xdr:to>
        <xdr:sp macro="" textlink="">
          <xdr:nvSpPr>
            <xdr:cNvPr id="10260" name="Check Box 20" hidden="1">
              <a:extLst>
                <a:ext uri="{63B3BB69-23CF-44E3-9099-C40C66FF867C}">
                  <a14:compatExt spid="_x0000_s102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52</xdr:row>
          <xdr:rowOff>30480</xdr:rowOff>
        </xdr:from>
        <xdr:to>
          <xdr:col>66</xdr:col>
          <xdr:colOff>60960</xdr:colOff>
          <xdr:row>52</xdr:row>
          <xdr:rowOff>266700</xdr:rowOff>
        </xdr:to>
        <xdr:sp macro="" textlink="">
          <xdr:nvSpPr>
            <xdr:cNvPr id="10261" name="Check Box 21" hidden="1">
              <a:extLst>
                <a:ext uri="{63B3BB69-23CF-44E3-9099-C40C66FF867C}">
                  <a14:compatExt spid="_x0000_s102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52</xdr:row>
          <xdr:rowOff>220980</xdr:rowOff>
        </xdr:from>
        <xdr:to>
          <xdr:col>66</xdr:col>
          <xdr:colOff>60960</xdr:colOff>
          <xdr:row>52</xdr:row>
          <xdr:rowOff>457200</xdr:rowOff>
        </xdr:to>
        <xdr:sp macro="" textlink="">
          <xdr:nvSpPr>
            <xdr:cNvPr id="10262" name="Check Box 22" hidden="1">
              <a:extLst>
                <a:ext uri="{63B3BB69-23CF-44E3-9099-C40C66FF867C}">
                  <a14:compatExt spid="_x0000_s102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52</xdr:row>
          <xdr:rowOff>403860</xdr:rowOff>
        </xdr:from>
        <xdr:to>
          <xdr:col>66</xdr:col>
          <xdr:colOff>60960</xdr:colOff>
          <xdr:row>52</xdr:row>
          <xdr:rowOff>640080</xdr:rowOff>
        </xdr:to>
        <xdr:sp macro="" textlink="">
          <xdr:nvSpPr>
            <xdr:cNvPr id="10263" name="Check Box 23" hidden="1">
              <a:extLst>
                <a:ext uri="{63B3BB69-23CF-44E3-9099-C40C66FF867C}">
                  <a14:compatExt spid="_x0000_s10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49</xdr:row>
          <xdr:rowOff>137160</xdr:rowOff>
        </xdr:from>
        <xdr:to>
          <xdr:col>18</xdr:col>
          <xdr:colOff>68580</xdr:colOff>
          <xdr:row>49</xdr:row>
          <xdr:rowOff>373380</xdr:rowOff>
        </xdr:to>
        <xdr:sp macro="" textlink="">
          <xdr:nvSpPr>
            <xdr:cNvPr id="10264" name="Check Box 24" hidden="1">
              <a:extLst>
                <a:ext uri="{63B3BB69-23CF-44E3-9099-C40C66FF867C}">
                  <a14:compatExt spid="_x0000_s10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49</xdr:row>
          <xdr:rowOff>289560</xdr:rowOff>
        </xdr:from>
        <xdr:to>
          <xdr:col>18</xdr:col>
          <xdr:colOff>68580</xdr:colOff>
          <xdr:row>49</xdr:row>
          <xdr:rowOff>525780</xdr:rowOff>
        </xdr:to>
        <xdr:sp macro="" textlink="">
          <xdr:nvSpPr>
            <xdr:cNvPr id="10265" name="Check Box 25" hidden="1">
              <a:extLst>
                <a:ext uri="{63B3BB69-23CF-44E3-9099-C40C66FF867C}">
                  <a14:compatExt spid="_x0000_s10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7620</xdr:colOff>
          <xdr:row>49</xdr:row>
          <xdr:rowOff>144780</xdr:rowOff>
        </xdr:from>
        <xdr:to>
          <xdr:col>55</xdr:col>
          <xdr:colOff>0</xdr:colOff>
          <xdr:row>49</xdr:row>
          <xdr:rowOff>381000</xdr:rowOff>
        </xdr:to>
        <xdr:sp macro="" textlink="">
          <xdr:nvSpPr>
            <xdr:cNvPr id="10266" name="Check Box 26" hidden="1">
              <a:extLst>
                <a:ext uri="{63B3BB69-23CF-44E3-9099-C40C66FF867C}">
                  <a14:compatExt spid="_x0000_s10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43</xdr:col>
          <xdr:colOff>45720</xdr:colOff>
          <xdr:row>49</xdr:row>
          <xdr:rowOff>274320</xdr:rowOff>
        </xdr:from>
        <xdr:to>
          <xdr:col>47</xdr:col>
          <xdr:colOff>0</xdr:colOff>
          <xdr:row>49</xdr:row>
          <xdr:rowOff>518160</xdr:rowOff>
        </xdr:to>
        <xdr:sp macro="" textlink="">
          <xdr:nvSpPr>
            <xdr:cNvPr id="10267" name="Check Box 27" hidden="1">
              <a:extLst>
                <a:ext uri="{63B3BB69-23CF-44E3-9099-C40C66FF867C}">
                  <a14:compatExt spid="_x0000_s10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72</xdr:row>
          <xdr:rowOff>22860</xdr:rowOff>
        </xdr:from>
        <xdr:to>
          <xdr:col>18</xdr:col>
          <xdr:colOff>0</xdr:colOff>
          <xdr:row>72</xdr:row>
          <xdr:rowOff>259080</xdr:rowOff>
        </xdr:to>
        <xdr:sp macro="" textlink="">
          <xdr:nvSpPr>
            <xdr:cNvPr id="10268" name="Check Box 28" hidden="1">
              <a:extLst>
                <a:ext uri="{63B3BB69-23CF-44E3-9099-C40C66FF867C}">
                  <a14:compatExt spid="_x0000_s10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72</xdr:row>
          <xdr:rowOff>175260</xdr:rowOff>
        </xdr:from>
        <xdr:to>
          <xdr:col>18</xdr:col>
          <xdr:colOff>0</xdr:colOff>
          <xdr:row>72</xdr:row>
          <xdr:rowOff>411480</xdr:rowOff>
        </xdr:to>
        <xdr:sp macro="" textlink="">
          <xdr:nvSpPr>
            <xdr:cNvPr id="10269" name="Check Box 29" hidden="1">
              <a:extLst>
                <a:ext uri="{63B3BB69-23CF-44E3-9099-C40C66FF867C}">
                  <a14:compatExt spid="_x0000_s102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62</xdr:col>
          <xdr:colOff>60960</xdr:colOff>
          <xdr:row>71</xdr:row>
          <xdr:rowOff>7620</xdr:rowOff>
        </xdr:from>
        <xdr:to>
          <xdr:col>66</xdr:col>
          <xdr:colOff>30480</xdr:colOff>
          <xdr:row>71</xdr:row>
          <xdr:rowOff>251460</xdr:rowOff>
        </xdr:to>
        <xdr:sp macro="" textlink="">
          <xdr:nvSpPr>
            <xdr:cNvPr id="10270" name="Check Box 30" hidden="1">
              <a:extLst>
                <a:ext uri="{63B3BB69-23CF-44E3-9099-C40C66FF867C}">
                  <a14:compatExt spid="_x0000_s102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62</xdr:col>
          <xdr:colOff>60960</xdr:colOff>
          <xdr:row>71</xdr:row>
          <xdr:rowOff>198120</xdr:rowOff>
        </xdr:from>
        <xdr:to>
          <xdr:col>66</xdr:col>
          <xdr:colOff>30480</xdr:colOff>
          <xdr:row>71</xdr:row>
          <xdr:rowOff>441960</xdr:rowOff>
        </xdr:to>
        <xdr:sp macro="" textlink="">
          <xdr:nvSpPr>
            <xdr:cNvPr id="10271" name="Check Box 31" hidden="1">
              <a:extLst>
                <a:ext uri="{63B3BB69-23CF-44E3-9099-C40C66FF867C}">
                  <a14:compatExt spid="_x0000_s10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62</xdr:col>
          <xdr:colOff>60960</xdr:colOff>
          <xdr:row>71</xdr:row>
          <xdr:rowOff>381000</xdr:rowOff>
        </xdr:from>
        <xdr:to>
          <xdr:col>66</xdr:col>
          <xdr:colOff>30480</xdr:colOff>
          <xdr:row>71</xdr:row>
          <xdr:rowOff>617220</xdr:rowOff>
        </xdr:to>
        <xdr:sp macro="" textlink="">
          <xdr:nvSpPr>
            <xdr:cNvPr id="10272" name="Check Box 32" hidden="1">
              <a:extLst>
                <a:ext uri="{63B3BB69-23CF-44E3-9099-C40C66FF867C}">
                  <a14:compatExt spid="_x0000_s10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38100</xdr:colOff>
          <xdr:row>68</xdr:row>
          <xdr:rowOff>137160</xdr:rowOff>
        </xdr:from>
        <xdr:to>
          <xdr:col>18</xdr:col>
          <xdr:colOff>45720</xdr:colOff>
          <xdr:row>68</xdr:row>
          <xdr:rowOff>373380</xdr:rowOff>
        </xdr:to>
        <xdr:sp macro="" textlink="">
          <xdr:nvSpPr>
            <xdr:cNvPr id="10273" name="Check Box 33" hidden="1">
              <a:extLst>
                <a:ext uri="{63B3BB69-23CF-44E3-9099-C40C66FF867C}">
                  <a14:compatExt spid="_x0000_s10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38100</xdr:colOff>
          <xdr:row>68</xdr:row>
          <xdr:rowOff>289560</xdr:rowOff>
        </xdr:from>
        <xdr:to>
          <xdr:col>18</xdr:col>
          <xdr:colOff>45720</xdr:colOff>
          <xdr:row>68</xdr:row>
          <xdr:rowOff>525780</xdr:rowOff>
        </xdr:to>
        <xdr:sp macro="" textlink="">
          <xdr:nvSpPr>
            <xdr:cNvPr id="10274" name="Check Box 34" hidden="1">
              <a:extLst>
                <a:ext uri="{63B3BB69-23CF-44E3-9099-C40C66FF867C}">
                  <a14:compatExt spid="_x0000_s10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51</xdr:col>
          <xdr:colOff>0</xdr:colOff>
          <xdr:row>68</xdr:row>
          <xdr:rowOff>152400</xdr:rowOff>
        </xdr:from>
        <xdr:to>
          <xdr:col>55</xdr:col>
          <xdr:colOff>0</xdr:colOff>
          <xdr:row>68</xdr:row>
          <xdr:rowOff>388620</xdr:rowOff>
        </xdr:to>
        <xdr:sp macro="" textlink="">
          <xdr:nvSpPr>
            <xdr:cNvPr id="10275" name="Check Box 35" hidden="1">
              <a:extLst>
                <a:ext uri="{63B3BB69-23CF-44E3-9099-C40C66FF867C}">
                  <a14:compatExt spid="_x0000_s10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43</xdr:col>
          <xdr:colOff>68580</xdr:colOff>
          <xdr:row>68</xdr:row>
          <xdr:rowOff>274320</xdr:rowOff>
        </xdr:from>
        <xdr:to>
          <xdr:col>47</xdr:col>
          <xdr:colOff>30480</xdr:colOff>
          <xdr:row>68</xdr:row>
          <xdr:rowOff>518160</xdr:rowOff>
        </xdr:to>
        <xdr:sp macro="" textlink="">
          <xdr:nvSpPr>
            <xdr:cNvPr id="10276" name="Check Box 36" hidden="1">
              <a:extLst>
                <a:ext uri="{63B3BB69-23CF-44E3-9099-C40C66FF867C}">
                  <a14:compatExt spid="_x0000_s10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0</xdr:col>
      <xdr:colOff>53340</xdr:colOff>
      <xdr:row>17</xdr:row>
      <xdr:rowOff>0</xdr:rowOff>
    </xdr:from>
    <xdr:to>
      <xdr:col>77</xdr:col>
      <xdr:colOff>45720</xdr:colOff>
      <xdr:row>17</xdr:row>
      <xdr:rowOff>1965960</xdr:rowOff>
    </xdr:to>
    <xdr:pic>
      <xdr:nvPicPr>
        <xdr:cNvPr id="10557" name="図 127"/>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340" y="8267700"/>
          <a:ext cx="5859780" cy="196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77</xdr:col>
      <xdr:colOff>15240</xdr:colOff>
      <xdr:row>35</xdr:row>
      <xdr:rowOff>1965960</xdr:rowOff>
    </xdr:to>
    <xdr:pic>
      <xdr:nvPicPr>
        <xdr:cNvPr id="10558" name="図 128"/>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6200" y="18524220"/>
          <a:ext cx="5806440" cy="196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54</xdr:row>
      <xdr:rowOff>0</xdr:rowOff>
    </xdr:from>
    <xdr:to>
      <xdr:col>77</xdr:col>
      <xdr:colOff>30480</xdr:colOff>
      <xdr:row>54</xdr:row>
      <xdr:rowOff>1965960</xdr:rowOff>
    </xdr:to>
    <xdr:pic>
      <xdr:nvPicPr>
        <xdr:cNvPr id="10559" name="図 129"/>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6200" y="29077920"/>
          <a:ext cx="5821680" cy="196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64</xdr:col>
      <xdr:colOff>22860</xdr:colOff>
      <xdr:row>73</xdr:row>
      <xdr:rowOff>1668780</xdr:rowOff>
    </xdr:from>
    <xdr:to>
      <xdr:col>77</xdr:col>
      <xdr:colOff>53340</xdr:colOff>
      <xdr:row>73</xdr:row>
      <xdr:rowOff>1821180</xdr:rowOff>
    </xdr:to>
    <xdr:pic>
      <xdr:nvPicPr>
        <xdr:cNvPr id="10560" name="図 130"/>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899660" y="41277540"/>
          <a:ext cx="102108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60</xdr:col>
          <xdr:colOff>7620</xdr:colOff>
          <xdr:row>0</xdr:row>
          <xdr:rowOff>30480</xdr:rowOff>
        </xdr:from>
        <xdr:to>
          <xdr:col>68</xdr:col>
          <xdr:colOff>0</xdr:colOff>
          <xdr:row>0</xdr:row>
          <xdr:rowOff>342900</xdr:rowOff>
        </xdr:to>
        <xdr:sp macro="" textlink="">
          <xdr:nvSpPr>
            <xdr:cNvPr id="10277" name="Object 37" hidden="1">
              <a:extLst>
                <a:ext uri="{63B3BB69-23CF-44E3-9099-C40C66FF867C}">
                  <a14:compatExt spid="_x0000_s10277"/>
                </a:ext>
              </a:extLst>
            </xdr:cNvPr>
            <xdr:cNvSpPr/>
          </xdr:nvSpPr>
          <xdr:spPr>
            <a:xfrm>
              <a:off x="0" y="0"/>
              <a:ext cx="0" cy="0"/>
            </a:xfrm>
            <a:prstGeom prst="rect">
              <a:avLst/>
            </a:prstGeom>
          </xdr:spPr>
        </xdr:sp>
        <xdr:clientData/>
      </xdr:twoCellAnchor>
    </mc:Choice>
    <mc:Fallback/>
  </mc:AlternateContent>
  <xdr:twoCellAnchor>
    <xdr:from>
      <xdr:col>51</xdr:col>
      <xdr:colOff>14947</xdr:colOff>
      <xdr:row>3</xdr:row>
      <xdr:rowOff>19049</xdr:rowOff>
    </xdr:from>
    <xdr:to>
      <xdr:col>55</xdr:col>
      <xdr:colOff>4689</xdr:colOff>
      <xdr:row>5</xdr:row>
      <xdr:rowOff>142874</xdr:rowOff>
    </xdr:to>
    <xdr:sp macro="" textlink="">
      <xdr:nvSpPr>
        <xdr:cNvPr id="133" name="円/楕円 132"/>
        <xdr:cNvSpPr/>
      </xdr:nvSpPr>
      <xdr:spPr>
        <a:xfrm>
          <a:off x="3901147" y="4095749"/>
          <a:ext cx="294542" cy="314325"/>
        </a:xfrm>
        <a:prstGeom prst="ellipse">
          <a:avLst/>
        </a:prstGeom>
        <a:noFill/>
        <a:ln w="63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MP/AppData/Local/Microsoft/Windows/Temporary%20Internet%20Files/Content.IE5/MPOJUUKP/&#20491;&#20154;&#22411;&#30003;&#35531;&#12501;&#12457;&#12540;&#12512;&#65288;NEW&#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人型シート"/>
      <sheetName val="対応表"/>
    </sheetNames>
    <sheetDataSet>
      <sheetData sheetId="0"/>
      <sheetData sheetId="1">
        <row r="1">
          <cell r="A1" t="str">
            <v>12121121</v>
          </cell>
          <cell r="B1" t="str">
            <v>B</v>
          </cell>
        </row>
        <row r="2">
          <cell r="A2" t="str">
            <v>12121122</v>
          </cell>
          <cell r="B2" t="str">
            <v>H</v>
          </cell>
        </row>
        <row r="3">
          <cell r="A3" t="str">
            <v>12121211</v>
          </cell>
          <cell r="B3" t="str">
            <v>I</v>
          </cell>
        </row>
        <row r="4">
          <cell r="A4" t="str">
            <v>12121212</v>
          </cell>
          <cell r="B4" t="str">
            <v>O</v>
          </cell>
        </row>
        <row r="5">
          <cell r="A5" t="str">
            <v>12121221</v>
          </cell>
          <cell r="B5" t="str">
            <v>C</v>
          </cell>
        </row>
        <row r="6">
          <cell r="A6" t="str">
            <v>12121222</v>
          </cell>
          <cell r="B6" t="str">
            <v>J</v>
          </cell>
        </row>
        <row r="7">
          <cell r="A7" t="str">
            <v>12121321</v>
          </cell>
          <cell r="B7" t="str">
            <v>K</v>
          </cell>
        </row>
        <row r="8">
          <cell r="A8" t="str">
            <v>12121421</v>
          </cell>
          <cell r="B8" t="str">
            <v>L</v>
          </cell>
        </row>
        <row r="9">
          <cell r="A9" t="str">
            <v>12122521</v>
          </cell>
          <cell r="B9" t="str">
            <v>A</v>
          </cell>
        </row>
        <row r="10">
          <cell r="A10" t="str">
            <v>12221121</v>
          </cell>
          <cell r="B10" t="str">
            <v>F</v>
          </cell>
        </row>
        <row r="11">
          <cell r="A11" t="str">
            <v>12221122</v>
          </cell>
          <cell r="B11" t="str">
            <v>H</v>
          </cell>
        </row>
        <row r="12">
          <cell r="A12" t="str">
            <v>12221211</v>
          </cell>
          <cell r="B12" t="str">
            <v>I</v>
          </cell>
        </row>
        <row r="13">
          <cell r="A13" t="str">
            <v>12221212</v>
          </cell>
          <cell r="B13" t="str">
            <v>O</v>
          </cell>
        </row>
        <row r="14">
          <cell r="A14" t="str">
            <v>12221221</v>
          </cell>
          <cell r="B14" t="str">
            <v>G</v>
          </cell>
        </row>
        <row r="15">
          <cell r="A15" t="str">
            <v>12221222</v>
          </cell>
          <cell r="B15" t="str">
            <v>J</v>
          </cell>
        </row>
        <row r="16">
          <cell r="A16" t="str">
            <v>12221321</v>
          </cell>
          <cell r="B16" t="str">
            <v>M</v>
          </cell>
        </row>
        <row r="17">
          <cell r="A17" t="str">
            <v>12221421</v>
          </cell>
          <cell r="B17" t="str">
            <v>N</v>
          </cell>
        </row>
        <row r="18">
          <cell r="A18" t="str">
            <v>12222521</v>
          </cell>
          <cell r="B18" t="str">
            <v>E</v>
          </cell>
        </row>
        <row r="19">
          <cell r="A19" t="str">
            <v>12321122</v>
          </cell>
          <cell r="B19" t="str">
            <v>H</v>
          </cell>
        </row>
        <row r="20">
          <cell r="A20" t="str">
            <v>12321222</v>
          </cell>
          <cell r="B20" t="str">
            <v>J</v>
          </cell>
        </row>
        <row r="21">
          <cell r="A21" t="str">
            <v>22421122</v>
          </cell>
          <cell r="B21" t="str">
            <v>H</v>
          </cell>
        </row>
        <row r="22">
          <cell r="A22" t="str">
            <v>22421222</v>
          </cell>
          <cell r="B22" t="str">
            <v>J</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9.xml"/><Relationship Id="rId13" Type="http://schemas.openxmlformats.org/officeDocument/2006/relationships/ctrlProp" Target="../ctrlProps/ctrlProp134.xml"/><Relationship Id="rId18" Type="http://schemas.openxmlformats.org/officeDocument/2006/relationships/ctrlProp" Target="../ctrlProps/ctrlProp139.xml"/><Relationship Id="rId26" Type="http://schemas.openxmlformats.org/officeDocument/2006/relationships/ctrlProp" Target="../ctrlProps/ctrlProp147.xml"/><Relationship Id="rId39" Type="http://schemas.openxmlformats.org/officeDocument/2006/relationships/ctrlProp" Target="../ctrlProps/ctrlProp160.xml"/><Relationship Id="rId3" Type="http://schemas.openxmlformats.org/officeDocument/2006/relationships/vmlDrawing" Target="../drawings/vmlDrawing4.vml"/><Relationship Id="rId21" Type="http://schemas.openxmlformats.org/officeDocument/2006/relationships/ctrlProp" Target="../ctrlProps/ctrlProp142.xml"/><Relationship Id="rId34" Type="http://schemas.openxmlformats.org/officeDocument/2006/relationships/ctrlProp" Target="../ctrlProps/ctrlProp155.xml"/><Relationship Id="rId7" Type="http://schemas.openxmlformats.org/officeDocument/2006/relationships/ctrlProp" Target="../ctrlProps/ctrlProp128.xml"/><Relationship Id="rId12" Type="http://schemas.openxmlformats.org/officeDocument/2006/relationships/ctrlProp" Target="../ctrlProps/ctrlProp133.xml"/><Relationship Id="rId17" Type="http://schemas.openxmlformats.org/officeDocument/2006/relationships/ctrlProp" Target="../ctrlProps/ctrlProp138.xml"/><Relationship Id="rId25" Type="http://schemas.openxmlformats.org/officeDocument/2006/relationships/ctrlProp" Target="../ctrlProps/ctrlProp146.xml"/><Relationship Id="rId33" Type="http://schemas.openxmlformats.org/officeDocument/2006/relationships/ctrlProp" Target="../ctrlProps/ctrlProp154.xml"/><Relationship Id="rId38" Type="http://schemas.openxmlformats.org/officeDocument/2006/relationships/ctrlProp" Target="../ctrlProps/ctrlProp159.xml"/><Relationship Id="rId2" Type="http://schemas.openxmlformats.org/officeDocument/2006/relationships/drawing" Target="../drawings/drawing9.xml"/><Relationship Id="rId16" Type="http://schemas.openxmlformats.org/officeDocument/2006/relationships/ctrlProp" Target="../ctrlProps/ctrlProp137.xml"/><Relationship Id="rId20" Type="http://schemas.openxmlformats.org/officeDocument/2006/relationships/ctrlProp" Target="../ctrlProps/ctrlProp141.xml"/><Relationship Id="rId29" Type="http://schemas.openxmlformats.org/officeDocument/2006/relationships/ctrlProp" Target="../ctrlProps/ctrlProp150.xml"/><Relationship Id="rId41" Type="http://schemas.openxmlformats.org/officeDocument/2006/relationships/ctrlProp" Target="../ctrlProps/ctrlProp162.xml"/><Relationship Id="rId1" Type="http://schemas.openxmlformats.org/officeDocument/2006/relationships/printerSettings" Target="../printerSettings/printerSettings10.bin"/><Relationship Id="rId6" Type="http://schemas.openxmlformats.org/officeDocument/2006/relationships/ctrlProp" Target="../ctrlProps/ctrlProp127.xml"/><Relationship Id="rId11" Type="http://schemas.openxmlformats.org/officeDocument/2006/relationships/ctrlProp" Target="../ctrlProps/ctrlProp132.xml"/><Relationship Id="rId24" Type="http://schemas.openxmlformats.org/officeDocument/2006/relationships/ctrlProp" Target="../ctrlProps/ctrlProp145.xml"/><Relationship Id="rId32" Type="http://schemas.openxmlformats.org/officeDocument/2006/relationships/ctrlProp" Target="../ctrlProps/ctrlProp153.xml"/><Relationship Id="rId37" Type="http://schemas.openxmlformats.org/officeDocument/2006/relationships/ctrlProp" Target="../ctrlProps/ctrlProp158.xml"/><Relationship Id="rId40" Type="http://schemas.openxmlformats.org/officeDocument/2006/relationships/ctrlProp" Target="../ctrlProps/ctrlProp161.xml"/><Relationship Id="rId5" Type="http://schemas.openxmlformats.org/officeDocument/2006/relationships/image" Target="../media/image129.emf"/><Relationship Id="rId15" Type="http://schemas.openxmlformats.org/officeDocument/2006/relationships/ctrlProp" Target="../ctrlProps/ctrlProp136.xml"/><Relationship Id="rId23" Type="http://schemas.openxmlformats.org/officeDocument/2006/relationships/ctrlProp" Target="../ctrlProps/ctrlProp144.xml"/><Relationship Id="rId28" Type="http://schemas.openxmlformats.org/officeDocument/2006/relationships/ctrlProp" Target="../ctrlProps/ctrlProp149.xml"/><Relationship Id="rId36" Type="http://schemas.openxmlformats.org/officeDocument/2006/relationships/ctrlProp" Target="../ctrlProps/ctrlProp157.xml"/><Relationship Id="rId10" Type="http://schemas.openxmlformats.org/officeDocument/2006/relationships/ctrlProp" Target="../ctrlProps/ctrlProp131.xml"/><Relationship Id="rId19" Type="http://schemas.openxmlformats.org/officeDocument/2006/relationships/ctrlProp" Target="../ctrlProps/ctrlProp140.xml"/><Relationship Id="rId31" Type="http://schemas.openxmlformats.org/officeDocument/2006/relationships/ctrlProp" Target="../ctrlProps/ctrlProp152.xml"/><Relationship Id="rId4" Type="http://schemas.openxmlformats.org/officeDocument/2006/relationships/oleObject" Target="../embeddings/oleObject15.bin"/><Relationship Id="rId9" Type="http://schemas.openxmlformats.org/officeDocument/2006/relationships/ctrlProp" Target="../ctrlProps/ctrlProp130.xml"/><Relationship Id="rId14" Type="http://schemas.openxmlformats.org/officeDocument/2006/relationships/ctrlProp" Target="../ctrlProps/ctrlProp135.xml"/><Relationship Id="rId22" Type="http://schemas.openxmlformats.org/officeDocument/2006/relationships/ctrlProp" Target="../ctrlProps/ctrlProp143.xml"/><Relationship Id="rId27" Type="http://schemas.openxmlformats.org/officeDocument/2006/relationships/ctrlProp" Target="../ctrlProps/ctrlProp148.xml"/><Relationship Id="rId30" Type="http://schemas.openxmlformats.org/officeDocument/2006/relationships/ctrlProp" Target="../ctrlProps/ctrlProp151.xml"/><Relationship Id="rId35" Type="http://schemas.openxmlformats.org/officeDocument/2006/relationships/ctrlProp" Target="../ctrlProps/ctrlProp15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8.bin"/><Relationship Id="rId13" Type="http://schemas.openxmlformats.org/officeDocument/2006/relationships/image" Target="../media/image158.emf"/><Relationship Id="rId18" Type="http://schemas.openxmlformats.org/officeDocument/2006/relationships/control" Target="../activeX/activeX14.xml"/><Relationship Id="rId26" Type="http://schemas.openxmlformats.org/officeDocument/2006/relationships/control" Target="../activeX/activeX18.xml"/><Relationship Id="rId3" Type="http://schemas.openxmlformats.org/officeDocument/2006/relationships/vmlDrawing" Target="../drawings/vmlDrawing5.vml"/><Relationship Id="rId21" Type="http://schemas.openxmlformats.org/officeDocument/2006/relationships/image" Target="../media/image162.emf"/><Relationship Id="rId34" Type="http://schemas.openxmlformats.org/officeDocument/2006/relationships/control" Target="../activeX/activeX22.xml"/><Relationship Id="rId7" Type="http://schemas.openxmlformats.org/officeDocument/2006/relationships/image" Target="../media/image3.emf"/><Relationship Id="rId12" Type="http://schemas.openxmlformats.org/officeDocument/2006/relationships/control" Target="../activeX/activeX11.xml"/><Relationship Id="rId17" Type="http://schemas.openxmlformats.org/officeDocument/2006/relationships/image" Target="../media/image160.emf"/><Relationship Id="rId25" Type="http://schemas.openxmlformats.org/officeDocument/2006/relationships/image" Target="../media/image164.emf"/><Relationship Id="rId33" Type="http://schemas.openxmlformats.org/officeDocument/2006/relationships/image" Target="../media/image168.emf"/><Relationship Id="rId2" Type="http://schemas.openxmlformats.org/officeDocument/2006/relationships/drawing" Target="../drawings/drawing11.xml"/><Relationship Id="rId16" Type="http://schemas.openxmlformats.org/officeDocument/2006/relationships/control" Target="../activeX/activeX13.xml"/><Relationship Id="rId20" Type="http://schemas.openxmlformats.org/officeDocument/2006/relationships/control" Target="../activeX/activeX15.xml"/><Relationship Id="rId29" Type="http://schemas.openxmlformats.org/officeDocument/2006/relationships/image" Target="../media/image166.emf"/><Relationship Id="rId1" Type="http://schemas.openxmlformats.org/officeDocument/2006/relationships/printerSettings" Target="../printerSettings/printerSettings12.bin"/><Relationship Id="rId6" Type="http://schemas.openxmlformats.org/officeDocument/2006/relationships/oleObject" Target="../embeddings/oleObject17.bin"/><Relationship Id="rId11" Type="http://schemas.openxmlformats.org/officeDocument/2006/relationships/image" Target="../media/image157.emf"/><Relationship Id="rId24" Type="http://schemas.openxmlformats.org/officeDocument/2006/relationships/control" Target="../activeX/activeX17.xml"/><Relationship Id="rId32" Type="http://schemas.openxmlformats.org/officeDocument/2006/relationships/control" Target="../activeX/activeX21.xml"/><Relationship Id="rId5" Type="http://schemas.openxmlformats.org/officeDocument/2006/relationships/image" Target="../media/image2.emf"/><Relationship Id="rId15" Type="http://schemas.openxmlformats.org/officeDocument/2006/relationships/image" Target="../media/image159.emf"/><Relationship Id="rId23" Type="http://schemas.openxmlformats.org/officeDocument/2006/relationships/image" Target="../media/image163.emf"/><Relationship Id="rId28" Type="http://schemas.openxmlformats.org/officeDocument/2006/relationships/control" Target="../activeX/activeX19.xml"/><Relationship Id="rId10" Type="http://schemas.openxmlformats.org/officeDocument/2006/relationships/oleObject" Target="../embeddings/oleObject19.bin"/><Relationship Id="rId19" Type="http://schemas.openxmlformats.org/officeDocument/2006/relationships/image" Target="../media/image161.emf"/><Relationship Id="rId31" Type="http://schemas.openxmlformats.org/officeDocument/2006/relationships/image" Target="../media/image167.emf"/><Relationship Id="rId4" Type="http://schemas.openxmlformats.org/officeDocument/2006/relationships/oleObject" Target="../embeddings/oleObject16.bin"/><Relationship Id="rId9" Type="http://schemas.openxmlformats.org/officeDocument/2006/relationships/image" Target="../media/image4.emf"/><Relationship Id="rId14" Type="http://schemas.openxmlformats.org/officeDocument/2006/relationships/control" Target="../activeX/activeX12.xml"/><Relationship Id="rId22" Type="http://schemas.openxmlformats.org/officeDocument/2006/relationships/control" Target="../activeX/activeX16.xml"/><Relationship Id="rId27" Type="http://schemas.openxmlformats.org/officeDocument/2006/relationships/image" Target="../media/image165.emf"/><Relationship Id="rId30" Type="http://schemas.openxmlformats.org/officeDocument/2006/relationships/control" Target="../activeX/activeX20.xml"/><Relationship Id="rId35" Type="http://schemas.openxmlformats.org/officeDocument/2006/relationships/image" Target="../media/image169.emf"/></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ctrlProp" Target="../ctrlProps/ctrlProp2.xml"/><Relationship Id="rId18" Type="http://schemas.openxmlformats.org/officeDocument/2006/relationships/ctrlProp" Target="../ctrlProps/ctrlProp7.xml"/><Relationship Id="rId26"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0.xml"/><Relationship Id="rId34" Type="http://schemas.openxmlformats.org/officeDocument/2006/relationships/ctrlProp" Target="../ctrlProps/ctrlProp23.xml"/><Relationship Id="rId7" Type="http://schemas.openxmlformats.org/officeDocument/2006/relationships/image" Target="../media/image3.emf"/><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33"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5.xml"/><Relationship Id="rId20" Type="http://schemas.openxmlformats.org/officeDocument/2006/relationships/ctrlProp" Target="../ctrlProps/ctrlProp9.xml"/><Relationship Id="rId29" Type="http://schemas.openxmlformats.org/officeDocument/2006/relationships/ctrlProp" Target="../ctrlProps/ctrlProp18.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5.emf"/><Relationship Id="rId24" Type="http://schemas.openxmlformats.org/officeDocument/2006/relationships/ctrlProp" Target="../ctrlProps/ctrlProp13.xml"/><Relationship Id="rId32" Type="http://schemas.openxmlformats.org/officeDocument/2006/relationships/ctrlProp" Target="../ctrlProps/ctrlProp21.xml"/><Relationship Id="rId5" Type="http://schemas.openxmlformats.org/officeDocument/2006/relationships/image" Target="../media/image2.emf"/><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10" Type="http://schemas.openxmlformats.org/officeDocument/2006/relationships/oleObject" Target="../embeddings/oleObject4.bin"/><Relationship Id="rId19" Type="http://schemas.openxmlformats.org/officeDocument/2006/relationships/ctrlProp" Target="../ctrlProps/ctrlProp8.xml"/><Relationship Id="rId31" Type="http://schemas.openxmlformats.org/officeDocument/2006/relationships/ctrlProp" Target="../ctrlProps/ctrlProp20.xml"/><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 Id="rId35" Type="http://schemas.openxmlformats.org/officeDocument/2006/relationships/ctrlProp" Target="../ctrlProps/ctrlProp2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oleObject" Target="../embeddings/oleObject11.bin"/><Relationship Id="rId18" Type="http://schemas.openxmlformats.org/officeDocument/2006/relationships/ctrlProp" Target="../ctrlProps/ctrlProp28.xml"/><Relationship Id="rId3" Type="http://schemas.openxmlformats.org/officeDocument/2006/relationships/vmlDrawing" Target="../drawings/vmlDrawing2.vml"/><Relationship Id="rId21" Type="http://schemas.openxmlformats.org/officeDocument/2006/relationships/ctrlProp" Target="../ctrlProps/ctrlProp31.xml"/><Relationship Id="rId7" Type="http://schemas.openxmlformats.org/officeDocument/2006/relationships/image" Target="../media/image67.emf"/><Relationship Id="rId12" Type="http://schemas.openxmlformats.org/officeDocument/2006/relationships/image" Target="../media/image68.emf"/><Relationship Id="rId17" Type="http://schemas.openxmlformats.org/officeDocument/2006/relationships/ctrlProp" Target="../ctrlProps/ctrlProp27.xml"/><Relationship Id="rId2" Type="http://schemas.openxmlformats.org/officeDocument/2006/relationships/drawing" Target="../drawings/drawing4.xml"/><Relationship Id="rId16" Type="http://schemas.openxmlformats.org/officeDocument/2006/relationships/ctrlProp" Target="../ctrlProps/ctrlProp26.xml"/><Relationship Id="rId20" Type="http://schemas.openxmlformats.org/officeDocument/2006/relationships/ctrlProp" Target="../ctrlProps/ctrlProp30.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11" Type="http://schemas.openxmlformats.org/officeDocument/2006/relationships/oleObject" Target="../embeddings/oleObject10.bin"/><Relationship Id="rId24" Type="http://schemas.openxmlformats.org/officeDocument/2006/relationships/ctrlProp" Target="../ctrlProps/ctrlProp34.xml"/><Relationship Id="rId5" Type="http://schemas.openxmlformats.org/officeDocument/2006/relationships/image" Target="../media/image66.emf"/><Relationship Id="rId15" Type="http://schemas.openxmlformats.org/officeDocument/2006/relationships/ctrlProp" Target="../ctrlProps/ctrlProp25.xml"/><Relationship Id="rId23" Type="http://schemas.openxmlformats.org/officeDocument/2006/relationships/ctrlProp" Target="../ctrlProps/ctrlProp33.xml"/><Relationship Id="rId10" Type="http://schemas.openxmlformats.org/officeDocument/2006/relationships/oleObject" Target="../embeddings/oleObject9.bin"/><Relationship Id="rId19" Type="http://schemas.openxmlformats.org/officeDocument/2006/relationships/ctrlProp" Target="../ctrlProps/ctrlProp29.xml"/><Relationship Id="rId4" Type="http://schemas.openxmlformats.org/officeDocument/2006/relationships/oleObject" Target="../embeddings/oleObject5.bin"/><Relationship Id="rId9" Type="http://schemas.openxmlformats.org/officeDocument/2006/relationships/oleObject" Target="../embeddings/oleObject8.bin"/><Relationship Id="rId14" Type="http://schemas.openxmlformats.org/officeDocument/2006/relationships/image" Target="../media/image69.emf"/><Relationship Id="rId22"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ontrol" Target="../activeX/activeX9.xml"/><Relationship Id="rId117" Type="http://schemas.openxmlformats.org/officeDocument/2006/relationships/ctrlProp" Target="../ctrlProps/ctrlProp122.xml"/><Relationship Id="rId21" Type="http://schemas.openxmlformats.org/officeDocument/2006/relationships/image" Target="../media/image102.emf"/><Relationship Id="rId42" Type="http://schemas.openxmlformats.org/officeDocument/2006/relationships/ctrlProp" Target="../ctrlProps/ctrlProp47.xml"/><Relationship Id="rId47" Type="http://schemas.openxmlformats.org/officeDocument/2006/relationships/ctrlProp" Target="../ctrlProps/ctrlProp52.xml"/><Relationship Id="rId63" Type="http://schemas.openxmlformats.org/officeDocument/2006/relationships/ctrlProp" Target="../ctrlProps/ctrlProp68.xml"/><Relationship Id="rId68" Type="http://schemas.openxmlformats.org/officeDocument/2006/relationships/ctrlProp" Target="../ctrlProps/ctrlProp73.xml"/><Relationship Id="rId84" Type="http://schemas.openxmlformats.org/officeDocument/2006/relationships/ctrlProp" Target="../ctrlProps/ctrlProp89.xml"/><Relationship Id="rId89" Type="http://schemas.openxmlformats.org/officeDocument/2006/relationships/ctrlProp" Target="../ctrlProps/ctrlProp94.xml"/><Relationship Id="rId112" Type="http://schemas.openxmlformats.org/officeDocument/2006/relationships/ctrlProp" Target="../ctrlProps/ctrlProp117.xml"/><Relationship Id="rId16" Type="http://schemas.openxmlformats.org/officeDocument/2006/relationships/control" Target="../activeX/activeX4.xml"/><Relationship Id="rId107" Type="http://schemas.openxmlformats.org/officeDocument/2006/relationships/ctrlProp" Target="../ctrlProps/ctrlProp112.xml"/><Relationship Id="rId11" Type="http://schemas.openxmlformats.org/officeDocument/2006/relationships/image" Target="../media/image97.emf"/><Relationship Id="rId32" Type="http://schemas.openxmlformats.org/officeDocument/2006/relationships/ctrlProp" Target="../ctrlProps/ctrlProp37.xml"/><Relationship Id="rId37" Type="http://schemas.openxmlformats.org/officeDocument/2006/relationships/ctrlProp" Target="../ctrlProps/ctrlProp42.xml"/><Relationship Id="rId53" Type="http://schemas.openxmlformats.org/officeDocument/2006/relationships/ctrlProp" Target="../ctrlProps/ctrlProp58.xml"/><Relationship Id="rId58" Type="http://schemas.openxmlformats.org/officeDocument/2006/relationships/ctrlProp" Target="../ctrlProps/ctrlProp63.xml"/><Relationship Id="rId74" Type="http://schemas.openxmlformats.org/officeDocument/2006/relationships/ctrlProp" Target="../ctrlProps/ctrlProp79.xml"/><Relationship Id="rId79" Type="http://schemas.openxmlformats.org/officeDocument/2006/relationships/ctrlProp" Target="../ctrlProps/ctrlProp84.xml"/><Relationship Id="rId102" Type="http://schemas.openxmlformats.org/officeDocument/2006/relationships/ctrlProp" Target="../ctrlProps/ctrlProp107.xml"/><Relationship Id="rId5" Type="http://schemas.openxmlformats.org/officeDocument/2006/relationships/image" Target="../media/image94.emf"/><Relationship Id="rId61" Type="http://schemas.openxmlformats.org/officeDocument/2006/relationships/ctrlProp" Target="../ctrlProps/ctrlProp66.xml"/><Relationship Id="rId82" Type="http://schemas.openxmlformats.org/officeDocument/2006/relationships/ctrlProp" Target="../ctrlProps/ctrlProp87.xml"/><Relationship Id="rId90" Type="http://schemas.openxmlformats.org/officeDocument/2006/relationships/ctrlProp" Target="../ctrlProps/ctrlProp95.xml"/><Relationship Id="rId95" Type="http://schemas.openxmlformats.org/officeDocument/2006/relationships/ctrlProp" Target="../ctrlProps/ctrlProp100.xml"/><Relationship Id="rId19" Type="http://schemas.openxmlformats.org/officeDocument/2006/relationships/image" Target="../media/image101.emf"/><Relationship Id="rId14" Type="http://schemas.openxmlformats.org/officeDocument/2006/relationships/control" Target="../activeX/activeX3.xml"/><Relationship Id="rId22" Type="http://schemas.openxmlformats.org/officeDocument/2006/relationships/control" Target="../activeX/activeX7.xml"/><Relationship Id="rId27" Type="http://schemas.openxmlformats.org/officeDocument/2006/relationships/image" Target="../media/image105.emf"/><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trlProp" Target="../ctrlProps/ctrlProp61.xml"/><Relationship Id="rId64" Type="http://schemas.openxmlformats.org/officeDocument/2006/relationships/ctrlProp" Target="../ctrlProps/ctrlProp69.xml"/><Relationship Id="rId69" Type="http://schemas.openxmlformats.org/officeDocument/2006/relationships/ctrlProp" Target="../ctrlProps/ctrlProp74.xml"/><Relationship Id="rId77" Type="http://schemas.openxmlformats.org/officeDocument/2006/relationships/ctrlProp" Target="../ctrlProps/ctrlProp82.xml"/><Relationship Id="rId100" Type="http://schemas.openxmlformats.org/officeDocument/2006/relationships/ctrlProp" Target="../ctrlProps/ctrlProp105.xml"/><Relationship Id="rId105" Type="http://schemas.openxmlformats.org/officeDocument/2006/relationships/ctrlProp" Target="../ctrlProps/ctrlProp110.xml"/><Relationship Id="rId113" Type="http://schemas.openxmlformats.org/officeDocument/2006/relationships/ctrlProp" Target="../ctrlProps/ctrlProp118.xml"/><Relationship Id="rId118" Type="http://schemas.openxmlformats.org/officeDocument/2006/relationships/ctrlProp" Target="../ctrlProps/ctrlProp123.xml"/><Relationship Id="rId8" Type="http://schemas.openxmlformats.org/officeDocument/2006/relationships/oleObject" Target="../embeddings/oleObject14.bin"/><Relationship Id="rId51" Type="http://schemas.openxmlformats.org/officeDocument/2006/relationships/ctrlProp" Target="../ctrlProps/ctrlProp56.xml"/><Relationship Id="rId72" Type="http://schemas.openxmlformats.org/officeDocument/2006/relationships/ctrlProp" Target="../ctrlProps/ctrlProp77.xml"/><Relationship Id="rId80" Type="http://schemas.openxmlformats.org/officeDocument/2006/relationships/ctrlProp" Target="../ctrlProps/ctrlProp85.xml"/><Relationship Id="rId85" Type="http://schemas.openxmlformats.org/officeDocument/2006/relationships/ctrlProp" Target="../ctrlProps/ctrlProp90.xml"/><Relationship Id="rId93" Type="http://schemas.openxmlformats.org/officeDocument/2006/relationships/ctrlProp" Target="../ctrlProps/ctrlProp98.xml"/><Relationship Id="rId98" Type="http://schemas.openxmlformats.org/officeDocument/2006/relationships/ctrlProp" Target="../ctrlProps/ctrlProp103.xml"/><Relationship Id="rId121" Type="http://schemas.openxmlformats.org/officeDocument/2006/relationships/ctrlProp" Target="../ctrlProps/ctrlProp126.xml"/><Relationship Id="rId3" Type="http://schemas.openxmlformats.org/officeDocument/2006/relationships/vmlDrawing" Target="../drawings/vmlDrawing3.vml"/><Relationship Id="rId12" Type="http://schemas.openxmlformats.org/officeDocument/2006/relationships/control" Target="../activeX/activeX2.xml"/><Relationship Id="rId17" Type="http://schemas.openxmlformats.org/officeDocument/2006/relationships/image" Target="../media/image100.emf"/><Relationship Id="rId25" Type="http://schemas.openxmlformats.org/officeDocument/2006/relationships/image" Target="../media/image104.emf"/><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59" Type="http://schemas.openxmlformats.org/officeDocument/2006/relationships/ctrlProp" Target="../ctrlProps/ctrlProp64.xml"/><Relationship Id="rId67" Type="http://schemas.openxmlformats.org/officeDocument/2006/relationships/ctrlProp" Target="../ctrlProps/ctrlProp72.xml"/><Relationship Id="rId103" Type="http://schemas.openxmlformats.org/officeDocument/2006/relationships/ctrlProp" Target="../ctrlProps/ctrlProp108.xml"/><Relationship Id="rId108" Type="http://schemas.openxmlformats.org/officeDocument/2006/relationships/ctrlProp" Target="../ctrlProps/ctrlProp113.xml"/><Relationship Id="rId116" Type="http://schemas.openxmlformats.org/officeDocument/2006/relationships/ctrlProp" Target="../ctrlProps/ctrlProp121.xml"/><Relationship Id="rId20" Type="http://schemas.openxmlformats.org/officeDocument/2006/relationships/control" Target="../activeX/activeX6.xml"/><Relationship Id="rId41" Type="http://schemas.openxmlformats.org/officeDocument/2006/relationships/ctrlProp" Target="../ctrlProps/ctrlProp46.xml"/><Relationship Id="rId54" Type="http://schemas.openxmlformats.org/officeDocument/2006/relationships/ctrlProp" Target="../ctrlProps/ctrlProp59.xml"/><Relationship Id="rId62" Type="http://schemas.openxmlformats.org/officeDocument/2006/relationships/ctrlProp" Target="../ctrlProps/ctrlProp67.xml"/><Relationship Id="rId70" Type="http://schemas.openxmlformats.org/officeDocument/2006/relationships/ctrlProp" Target="../ctrlProps/ctrlProp75.xml"/><Relationship Id="rId75" Type="http://schemas.openxmlformats.org/officeDocument/2006/relationships/ctrlProp" Target="../ctrlProps/ctrlProp80.xml"/><Relationship Id="rId83" Type="http://schemas.openxmlformats.org/officeDocument/2006/relationships/ctrlProp" Target="../ctrlProps/ctrlProp88.xml"/><Relationship Id="rId88" Type="http://schemas.openxmlformats.org/officeDocument/2006/relationships/ctrlProp" Target="../ctrlProps/ctrlProp93.xml"/><Relationship Id="rId91" Type="http://schemas.openxmlformats.org/officeDocument/2006/relationships/ctrlProp" Target="../ctrlProps/ctrlProp96.xml"/><Relationship Id="rId96" Type="http://schemas.openxmlformats.org/officeDocument/2006/relationships/ctrlProp" Target="../ctrlProps/ctrlProp101.xml"/><Relationship Id="rId111" Type="http://schemas.openxmlformats.org/officeDocument/2006/relationships/ctrlProp" Target="../ctrlProps/ctrlProp116.xml"/><Relationship Id="rId1" Type="http://schemas.openxmlformats.org/officeDocument/2006/relationships/printerSettings" Target="../printerSettings/printerSettings7.bin"/><Relationship Id="rId6" Type="http://schemas.openxmlformats.org/officeDocument/2006/relationships/oleObject" Target="../embeddings/oleObject13.bin"/><Relationship Id="rId15" Type="http://schemas.openxmlformats.org/officeDocument/2006/relationships/image" Target="../media/image99.emf"/><Relationship Id="rId23" Type="http://schemas.openxmlformats.org/officeDocument/2006/relationships/image" Target="../media/image103.emf"/><Relationship Id="rId28" Type="http://schemas.openxmlformats.org/officeDocument/2006/relationships/control" Target="../activeX/activeX10.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106" Type="http://schemas.openxmlformats.org/officeDocument/2006/relationships/ctrlProp" Target="../ctrlProps/ctrlProp111.xml"/><Relationship Id="rId114" Type="http://schemas.openxmlformats.org/officeDocument/2006/relationships/ctrlProp" Target="../ctrlProps/ctrlProp119.xml"/><Relationship Id="rId119" Type="http://schemas.openxmlformats.org/officeDocument/2006/relationships/ctrlProp" Target="../ctrlProps/ctrlProp124.xml"/><Relationship Id="rId10" Type="http://schemas.openxmlformats.org/officeDocument/2006/relationships/control" Target="../activeX/activeX1.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60" Type="http://schemas.openxmlformats.org/officeDocument/2006/relationships/ctrlProp" Target="../ctrlProps/ctrlProp65.xml"/><Relationship Id="rId65" Type="http://schemas.openxmlformats.org/officeDocument/2006/relationships/ctrlProp" Target="../ctrlProps/ctrlProp70.xml"/><Relationship Id="rId73" Type="http://schemas.openxmlformats.org/officeDocument/2006/relationships/ctrlProp" Target="../ctrlProps/ctrlProp78.xml"/><Relationship Id="rId78" Type="http://schemas.openxmlformats.org/officeDocument/2006/relationships/ctrlProp" Target="../ctrlProps/ctrlProp83.xml"/><Relationship Id="rId81" Type="http://schemas.openxmlformats.org/officeDocument/2006/relationships/ctrlProp" Target="../ctrlProps/ctrlProp86.xml"/><Relationship Id="rId86" Type="http://schemas.openxmlformats.org/officeDocument/2006/relationships/ctrlProp" Target="../ctrlProps/ctrlProp91.xml"/><Relationship Id="rId94" Type="http://schemas.openxmlformats.org/officeDocument/2006/relationships/ctrlProp" Target="../ctrlProps/ctrlProp99.xml"/><Relationship Id="rId99" Type="http://schemas.openxmlformats.org/officeDocument/2006/relationships/ctrlProp" Target="../ctrlProps/ctrlProp104.xml"/><Relationship Id="rId101" Type="http://schemas.openxmlformats.org/officeDocument/2006/relationships/ctrlProp" Target="../ctrlProps/ctrlProp106.xml"/><Relationship Id="rId4" Type="http://schemas.openxmlformats.org/officeDocument/2006/relationships/oleObject" Target="../embeddings/oleObject12.bin"/><Relationship Id="rId9" Type="http://schemas.openxmlformats.org/officeDocument/2006/relationships/image" Target="../media/image96.emf"/><Relationship Id="rId13" Type="http://schemas.openxmlformats.org/officeDocument/2006/relationships/image" Target="../media/image98.emf"/><Relationship Id="rId18" Type="http://schemas.openxmlformats.org/officeDocument/2006/relationships/control" Target="../activeX/activeX5.xml"/><Relationship Id="rId39" Type="http://schemas.openxmlformats.org/officeDocument/2006/relationships/ctrlProp" Target="../ctrlProps/ctrlProp44.xml"/><Relationship Id="rId109" Type="http://schemas.openxmlformats.org/officeDocument/2006/relationships/ctrlProp" Target="../ctrlProps/ctrlProp114.xml"/><Relationship Id="rId34" Type="http://schemas.openxmlformats.org/officeDocument/2006/relationships/ctrlProp" Target="../ctrlProps/ctrlProp39.xml"/><Relationship Id="rId50" Type="http://schemas.openxmlformats.org/officeDocument/2006/relationships/ctrlProp" Target="../ctrlProps/ctrlProp55.xml"/><Relationship Id="rId55" Type="http://schemas.openxmlformats.org/officeDocument/2006/relationships/ctrlProp" Target="../ctrlProps/ctrlProp60.xml"/><Relationship Id="rId76" Type="http://schemas.openxmlformats.org/officeDocument/2006/relationships/ctrlProp" Target="../ctrlProps/ctrlProp81.xml"/><Relationship Id="rId97" Type="http://schemas.openxmlformats.org/officeDocument/2006/relationships/ctrlProp" Target="../ctrlProps/ctrlProp102.xml"/><Relationship Id="rId104" Type="http://schemas.openxmlformats.org/officeDocument/2006/relationships/ctrlProp" Target="../ctrlProps/ctrlProp109.xml"/><Relationship Id="rId120" Type="http://schemas.openxmlformats.org/officeDocument/2006/relationships/ctrlProp" Target="../ctrlProps/ctrlProp125.xml"/><Relationship Id="rId7" Type="http://schemas.openxmlformats.org/officeDocument/2006/relationships/image" Target="../media/image95.emf"/><Relationship Id="rId71" Type="http://schemas.openxmlformats.org/officeDocument/2006/relationships/ctrlProp" Target="../ctrlProps/ctrlProp76.xml"/><Relationship Id="rId92" Type="http://schemas.openxmlformats.org/officeDocument/2006/relationships/ctrlProp" Target="../ctrlProps/ctrlProp97.xml"/><Relationship Id="rId2" Type="http://schemas.openxmlformats.org/officeDocument/2006/relationships/drawing" Target="../drawings/drawing6.xml"/><Relationship Id="rId29" Type="http://schemas.openxmlformats.org/officeDocument/2006/relationships/image" Target="../media/image106.emf"/><Relationship Id="rId24" Type="http://schemas.openxmlformats.org/officeDocument/2006/relationships/control" Target="../activeX/activeX8.xml"/><Relationship Id="rId40" Type="http://schemas.openxmlformats.org/officeDocument/2006/relationships/ctrlProp" Target="../ctrlProps/ctrlProp45.xml"/><Relationship Id="rId45" Type="http://schemas.openxmlformats.org/officeDocument/2006/relationships/ctrlProp" Target="../ctrlProps/ctrlProp50.xml"/><Relationship Id="rId66" Type="http://schemas.openxmlformats.org/officeDocument/2006/relationships/ctrlProp" Target="../ctrlProps/ctrlProp71.xml"/><Relationship Id="rId87" Type="http://schemas.openxmlformats.org/officeDocument/2006/relationships/ctrlProp" Target="../ctrlProps/ctrlProp92.xml"/><Relationship Id="rId110" Type="http://schemas.openxmlformats.org/officeDocument/2006/relationships/ctrlProp" Target="../ctrlProps/ctrlProp115.xml"/><Relationship Id="rId115" Type="http://schemas.openxmlformats.org/officeDocument/2006/relationships/ctrlProp" Target="../ctrlProps/ctrlProp12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141"/>
  <sheetViews>
    <sheetView tabSelected="1" view="pageBreakPreview" zoomScaleNormal="100" zoomScaleSheetLayoutView="100" workbookViewId="0">
      <pane xSplit="1" ySplit="5" topLeftCell="B6" activePane="bottomRight" state="frozen"/>
      <selection activeCell="G35" sqref="G35"/>
      <selection pane="topRight" activeCell="G35" sqref="G35"/>
      <selection pane="bottomLeft" activeCell="G35" sqref="G35"/>
      <selection pane="bottomRight" activeCell="D32" sqref="D32:E32"/>
    </sheetView>
  </sheetViews>
  <sheetFormatPr defaultColWidth="9" defaultRowHeight="10.8"/>
  <cols>
    <col min="1" max="1" width="4.33203125" style="425" customWidth="1"/>
    <col min="2" max="5" width="12.77734375" style="425" customWidth="1"/>
    <col min="6" max="6" width="4.77734375" style="425" customWidth="1"/>
    <col min="7" max="8" width="2.77734375" style="425" customWidth="1"/>
    <col min="9" max="10" width="4.77734375" style="425" hidden="1" customWidth="1"/>
    <col min="11" max="12" width="2.77734375" style="425" customWidth="1"/>
    <col min="13" max="13" width="4.77734375" style="425" hidden="1" customWidth="1"/>
    <col min="14" max="15" width="2.77734375" style="425" customWidth="1"/>
    <col min="16" max="16" width="4.77734375" style="425" hidden="1" customWidth="1"/>
    <col min="17" max="18" width="12.77734375" style="425" hidden="1" customWidth="1"/>
    <col min="19" max="19" width="4.77734375" style="425" customWidth="1"/>
    <col min="20" max="20" width="5.5546875" style="425" customWidth="1"/>
    <col min="21" max="22" width="10.77734375" style="425" customWidth="1"/>
    <col min="23" max="23" width="3.77734375" style="425" customWidth="1"/>
    <col min="24" max="24" width="18.33203125" style="425" customWidth="1"/>
    <col min="25" max="25" width="3.77734375" style="425" customWidth="1"/>
    <col min="26" max="27" width="18.33203125" style="425" customWidth="1"/>
    <col min="28" max="28" width="53.21875" style="425" customWidth="1"/>
    <col min="29" max="31" width="5.77734375" style="425" customWidth="1"/>
    <col min="32" max="32" width="18.33203125" style="425" customWidth="1"/>
    <col min="33" max="42" width="2.33203125" style="425" customWidth="1"/>
    <col min="43" max="44" width="17.77734375" style="426" customWidth="1"/>
    <col min="45" max="45" width="15.77734375" style="426" customWidth="1"/>
    <col min="46" max="46" width="15.77734375" style="426" hidden="1" customWidth="1"/>
    <col min="47" max="47" width="15.77734375" style="426" customWidth="1"/>
    <col min="48" max="48" width="15.77734375" style="426" hidden="1" customWidth="1"/>
    <col min="49" max="49" width="15.77734375" style="426" customWidth="1"/>
    <col min="50" max="50" width="15.77734375" style="426" hidden="1" customWidth="1"/>
    <col min="51" max="51" width="15.77734375" style="426" customWidth="1"/>
    <col min="52" max="52" width="15.77734375" style="426" hidden="1" customWidth="1"/>
    <col min="53" max="53" width="15.77734375" style="426" customWidth="1"/>
    <col min="54" max="54" width="15.77734375" style="426" hidden="1" customWidth="1"/>
    <col min="55" max="55" width="15.77734375" style="426" customWidth="1"/>
    <col min="56" max="56" width="15.77734375" style="426" hidden="1" customWidth="1"/>
    <col min="57" max="57" width="15.77734375" style="426" customWidth="1"/>
    <col min="58" max="58" width="15.77734375" style="426" hidden="1" customWidth="1"/>
    <col min="59" max="59" width="15.77734375" style="426" customWidth="1"/>
    <col min="60" max="60" width="15.77734375" style="426" hidden="1" customWidth="1"/>
    <col min="61" max="61" width="15.77734375" style="427" hidden="1" customWidth="1"/>
    <col min="62" max="71" width="15.77734375" style="426" customWidth="1"/>
    <col min="72" max="72" width="41.5546875" style="426" customWidth="1"/>
    <col min="73" max="16384" width="9" style="425"/>
  </cols>
  <sheetData>
    <row r="1" spans="1:72" ht="25.95" customHeight="1" thickBot="1">
      <c r="B1" s="517" t="s">
        <v>366</v>
      </c>
      <c r="C1" s="517"/>
      <c r="D1" s="557"/>
      <c r="E1" s="557"/>
      <c r="F1" s="517" t="s">
        <v>365</v>
      </c>
      <c r="G1" s="517"/>
      <c r="H1" s="517"/>
      <c r="L1" s="425" t="s">
        <v>364</v>
      </c>
      <c r="BK1" s="564"/>
      <c r="BL1" s="564"/>
      <c r="BM1" s="564"/>
      <c r="BN1" s="564"/>
      <c r="BO1" s="564"/>
      <c r="BP1" s="564"/>
      <c r="BQ1" s="564"/>
      <c r="BR1" s="564"/>
    </row>
    <row r="2" spans="1:72" ht="25.95" customHeight="1" thickBot="1">
      <c r="B2" s="517" t="s">
        <v>370</v>
      </c>
      <c r="C2" s="517"/>
      <c r="D2" s="557"/>
      <c r="E2" s="557"/>
      <c r="F2" s="517" t="s">
        <v>365</v>
      </c>
      <c r="G2" s="517"/>
      <c r="H2" s="517"/>
      <c r="BK2" s="554" t="s">
        <v>363</v>
      </c>
      <c r="BL2" s="555"/>
      <c r="BM2" s="555"/>
      <c r="BN2" s="555"/>
      <c r="BO2" s="555"/>
      <c r="BP2" s="555"/>
      <c r="BQ2" s="555"/>
      <c r="BR2" s="556"/>
    </row>
    <row r="3" spans="1:72" ht="25.2" customHeight="1" thickBot="1">
      <c r="A3" s="565"/>
      <c r="B3" s="576" t="s">
        <v>362</v>
      </c>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8"/>
      <c r="AQ3" s="567" t="s">
        <v>361</v>
      </c>
      <c r="AR3" s="570" t="s">
        <v>360</v>
      </c>
      <c r="AS3" s="561" t="s">
        <v>359</v>
      </c>
      <c r="AT3" s="573"/>
      <c r="AU3" s="574" t="s">
        <v>358</v>
      </c>
      <c r="AV3" s="561"/>
      <c r="AW3" s="561" t="s">
        <v>357</v>
      </c>
      <c r="AX3" s="561"/>
      <c r="AY3" s="561" t="s">
        <v>356</v>
      </c>
      <c r="AZ3" s="573"/>
      <c r="BA3" s="561" t="s">
        <v>355</v>
      </c>
      <c r="BB3" s="573"/>
      <c r="BC3" s="561" t="s">
        <v>354</v>
      </c>
      <c r="BD3" s="573"/>
      <c r="BE3" s="561" t="s">
        <v>353</v>
      </c>
      <c r="BF3" s="573"/>
      <c r="BG3" s="561" t="s">
        <v>352</v>
      </c>
      <c r="BH3" s="573"/>
      <c r="BI3" s="590"/>
      <c r="BJ3" s="596" t="s">
        <v>351</v>
      </c>
      <c r="BK3" s="591" t="s">
        <v>350</v>
      </c>
      <c r="BL3" s="562" t="s">
        <v>349</v>
      </c>
      <c r="BM3" s="562" t="s">
        <v>348</v>
      </c>
      <c r="BN3" s="562" t="s">
        <v>347</v>
      </c>
      <c r="BO3" s="562" t="s">
        <v>346</v>
      </c>
      <c r="BP3" s="562" t="s">
        <v>345</v>
      </c>
      <c r="BQ3" s="562" t="s">
        <v>344</v>
      </c>
      <c r="BR3" s="563" t="s">
        <v>343</v>
      </c>
      <c r="BS3" s="560" t="s">
        <v>342</v>
      </c>
      <c r="BT3" s="561" t="s">
        <v>341</v>
      </c>
    </row>
    <row r="4" spans="1:72" s="515" customFormat="1" ht="51" customHeight="1">
      <c r="A4" s="566"/>
      <c r="B4" s="579" t="s">
        <v>340</v>
      </c>
      <c r="C4" s="580"/>
      <c r="D4" s="580"/>
      <c r="E4" s="581"/>
      <c r="F4" s="582" t="s">
        <v>339</v>
      </c>
      <c r="G4" s="582"/>
      <c r="H4" s="582"/>
      <c r="I4" s="580"/>
      <c r="J4" s="580"/>
      <c r="K4" s="580"/>
      <c r="L4" s="580"/>
      <c r="M4" s="580"/>
      <c r="N4" s="580"/>
      <c r="O4" s="580"/>
      <c r="P4" s="580"/>
      <c r="Q4" s="580"/>
      <c r="R4" s="580"/>
      <c r="S4" s="583"/>
      <c r="T4" s="516" t="s">
        <v>0</v>
      </c>
      <c r="U4" s="579" t="s">
        <v>338</v>
      </c>
      <c r="V4" s="580"/>
      <c r="W4" s="580"/>
      <c r="X4" s="580"/>
      <c r="Y4" s="580"/>
      <c r="Z4" s="580"/>
      <c r="AA4" s="580"/>
      <c r="AB4" s="580"/>
      <c r="AC4" s="584" t="s">
        <v>337</v>
      </c>
      <c r="AD4" s="585"/>
      <c r="AE4" s="586"/>
      <c r="AF4" s="597" t="s">
        <v>336</v>
      </c>
      <c r="AG4" s="599" t="s">
        <v>185</v>
      </c>
      <c r="AH4" s="585"/>
      <c r="AI4" s="585"/>
      <c r="AJ4" s="585"/>
      <c r="AK4" s="585"/>
      <c r="AL4" s="585"/>
      <c r="AM4" s="585"/>
      <c r="AN4" s="585"/>
      <c r="AO4" s="585"/>
      <c r="AP4" s="600"/>
      <c r="AQ4" s="568"/>
      <c r="AR4" s="571"/>
      <c r="AS4" s="561"/>
      <c r="AT4" s="573"/>
      <c r="AU4" s="575"/>
      <c r="AV4" s="561"/>
      <c r="AW4" s="561"/>
      <c r="AX4" s="561"/>
      <c r="AY4" s="561"/>
      <c r="AZ4" s="573"/>
      <c r="BA4" s="561"/>
      <c r="BB4" s="573"/>
      <c r="BC4" s="561"/>
      <c r="BD4" s="573"/>
      <c r="BE4" s="561"/>
      <c r="BF4" s="573"/>
      <c r="BG4" s="561"/>
      <c r="BH4" s="573"/>
      <c r="BI4" s="590"/>
      <c r="BJ4" s="596"/>
      <c r="BK4" s="591"/>
      <c r="BL4" s="562"/>
      <c r="BM4" s="562"/>
      <c r="BN4" s="562"/>
      <c r="BO4" s="562"/>
      <c r="BP4" s="562"/>
      <c r="BQ4" s="562"/>
      <c r="BR4" s="563"/>
      <c r="BS4" s="560"/>
      <c r="BT4" s="561"/>
    </row>
    <row r="5" spans="1:72" s="426" customFormat="1" ht="25.2" customHeight="1" thickBot="1">
      <c r="A5" s="514"/>
      <c r="B5" s="513" t="s">
        <v>335</v>
      </c>
      <c r="C5" s="512" t="s">
        <v>334</v>
      </c>
      <c r="D5" s="512" t="s">
        <v>333</v>
      </c>
      <c r="E5" s="511" t="s">
        <v>332</v>
      </c>
      <c r="F5" s="507" t="s">
        <v>331</v>
      </c>
      <c r="G5" s="558" t="s">
        <v>125</v>
      </c>
      <c r="H5" s="559"/>
      <c r="I5" s="507" t="s">
        <v>125</v>
      </c>
      <c r="J5" s="507" t="s">
        <v>125</v>
      </c>
      <c r="K5" s="558" t="s">
        <v>171</v>
      </c>
      <c r="L5" s="559"/>
      <c r="M5" s="507" t="s">
        <v>330</v>
      </c>
      <c r="N5" s="558" t="s">
        <v>170</v>
      </c>
      <c r="O5" s="559"/>
      <c r="P5" s="507" t="s">
        <v>170</v>
      </c>
      <c r="Q5" s="507"/>
      <c r="R5" s="507"/>
      <c r="S5" s="510" t="s">
        <v>329</v>
      </c>
      <c r="T5" s="509" t="s">
        <v>328</v>
      </c>
      <c r="U5" s="508" t="s">
        <v>177</v>
      </c>
      <c r="V5" s="558" t="s">
        <v>327</v>
      </c>
      <c r="W5" s="559"/>
      <c r="X5" s="558" t="s">
        <v>326</v>
      </c>
      <c r="Y5" s="559"/>
      <c r="Z5" s="507" t="s">
        <v>325</v>
      </c>
      <c r="AA5" s="507" t="s">
        <v>324</v>
      </c>
      <c r="AB5" s="506" t="s">
        <v>323</v>
      </c>
      <c r="AC5" s="587"/>
      <c r="AD5" s="588"/>
      <c r="AE5" s="589"/>
      <c r="AF5" s="598"/>
      <c r="AG5" s="601"/>
      <c r="AH5" s="588"/>
      <c r="AI5" s="588"/>
      <c r="AJ5" s="588"/>
      <c r="AK5" s="588"/>
      <c r="AL5" s="588"/>
      <c r="AM5" s="588"/>
      <c r="AN5" s="588"/>
      <c r="AO5" s="588"/>
      <c r="AP5" s="602"/>
      <c r="AQ5" s="569"/>
      <c r="AR5" s="572"/>
      <c r="AS5" s="505"/>
      <c r="AT5" s="504"/>
      <c r="AU5" s="505"/>
      <c r="AV5" s="505"/>
      <c r="AW5" s="505"/>
      <c r="AX5" s="505"/>
      <c r="AY5" s="505"/>
      <c r="AZ5" s="504"/>
      <c r="BA5" s="505"/>
      <c r="BB5" s="504"/>
      <c r="BC5" s="505"/>
      <c r="BD5" s="504"/>
      <c r="BE5" s="505"/>
      <c r="BF5" s="504"/>
      <c r="BG5" s="505"/>
      <c r="BH5" s="504"/>
      <c r="BI5" s="503"/>
      <c r="BJ5" s="533"/>
      <c r="BK5" s="543" t="s">
        <v>322</v>
      </c>
      <c r="BL5" s="502"/>
      <c r="BM5" s="502"/>
      <c r="BN5" s="502"/>
      <c r="BO5" s="502"/>
      <c r="BP5" s="502"/>
      <c r="BQ5" s="502"/>
      <c r="BR5" s="544"/>
      <c r="BS5" s="538"/>
      <c r="BT5" s="501"/>
    </row>
    <row r="6" spans="1:72" ht="25.2" hidden="1" customHeight="1">
      <c r="A6" s="442"/>
      <c r="B6" s="496"/>
      <c r="C6" s="495"/>
      <c r="D6" s="495"/>
      <c r="E6" s="500"/>
      <c r="F6" s="499"/>
      <c r="G6" s="499"/>
      <c r="H6" s="499"/>
      <c r="I6" s="495"/>
      <c r="J6" s="495"/>
      <c r="K6" s="495"/>
      <c r="L6" s="495"/>
      <c r="M6" s="495"/>
      <c r="N6" s="495"/>
      <c r="O6" s="495"/>
      <c r="P6" s="495"/>
      <c r="Q6" s="495"/>
      <c r="R6" s="495"/>
      <c r="S6" s="498"/>
      <c r="T6" s="497"/>
      <c r="U6" s="496"/>
      <c r="V6" s="495"/>
      <c r="W6" s="495"/>
      <c r="X6" s="495"/>
      <c r="Y6" s="495"/>
      <c r="Z6" s="495"/>
      <c r="AA6" s="495"/>
      <c r="AB6" s="495"/>
      <c r="AC6" s="494"/>
      <c r="AD6" s="491"/>
      <c r="AE6" s="493"/>
      <c r="AF6" s="598"/>
      <c r="AG6" s="492"/>
      <c r="AH6" s="491"/>
      <c r="AI6" s="491"/>
      <c r="AJ6" s="491"/>
      <c r="AK6" s="491"/>
      <c r="AL6" s="491"/>
      <c r="AM6" s="491"/>
      <c r="AN6" s="491"/>
      <c r="AO6" s="491"/>
      <c r="AP6" s="490"/>
      <c r="AQ6" s="485">
        <v>41790</v>
      </c>
      <c r="AR6" s="484">
        <v>41791</v>
      </c>
      <c r="AS6" s="483" t="s">
        <v>289</v>
      </c>
      <c r="AT6" s="483" t="str">
        <f t="shared" ref="AT6:AT29" si="0">IF(AS6="はい","1",IF(AS6="いいえ","2",""))</f>
        <v>1</v>
      </c>
      <c r="AU6" s="483" t="s">
        <v>290</v>
      </c>
      <c r="AV6" s="480" t="str">
        <f t="shared" ref="AV6:AV29" si="1">IF(AU6="はい","1",IF(AU6="いいえ","2",""))</f>
        <v>2</v>
      </c>
      <c r="AW6" s="480" t="s">
        <v>296</v>
      </c>
      <c r="AX6" s="480" t="str">
        <f t="shared" ref="AX6:AX29" si="2">IF(AW6="第1号被保険者","1",IF(AW6="第2号被保険者","2",IF(AW6="第3号被保険者","3",IF(AW6="該当なし","4",""))))</f>
        <v>1</v>
      </c>
      <c r="AY6" s="483" t="s">
        <v>317</v>
      </c>
      <c r="AZ6" s="483" t="str">
        <f t="shared" ref="AZ6:AZ29" si="3">IF(AY6="はい","1",IF(AY6="いいえ","2",""))</f>
        <v>2</v>
      </c>
      <c r="BA6" s="483" t="s">
        <v>289</v>
      </c>
      <c r="BB6" s="483" t="str">
        <f t="shared" ref="BB6:BB29" si="4">IF(BA6="はい","1",IF(BA6="いいえ","2",""))</f>
        <v>1</v>
      </c>
      <c r="BC6" s="483" t="s">
        <v>291</v>
      </c>
      <c r="BD6" s="483" t="str">
        <f t="shared" ref="BD6:BD29" si="5">IF(BC6="企業型確定拠出年金","1",IF(BC6="個人型確定拠出年金","2",IF(BC6="確定給付型年金","3",IF(BC6="企業型確定拠出年金＋確定給付型年金","4",IF(BC6="いいえ","5","")))))</f>
        <v>1</v>
      </c>
      <c r="BE6" s="483" t="s">
        <v>290</v>
      </c>
      <c r="BF6" s="483" t="str">
        <f t="shared" ref="BF6:BF29" si="6">IF(BE6="はい","1",IF(BE6="いいえ","2",""))</f>
        <v>2</v>
      </c>
      <c r="BG6" s="483" t="s">
        <v>289</v>
      </c>
      <c r="BH6" s="483" t="str">
        <f t="shared" ref="BH6:BH29" si="7">IF(BG6="はい","1",IF(BG6="いいえ","2",""))</f>
        <v>1</v>
      </c>
      <c r="BI6" s="482" t="str">
        <f t="shared" ref="BI6:BI29" si="8">AT6&amp;AV6&amp;AX6&amp;AZ6&amp;BB6&amp;BD6&amp;BF6&amp;BH6</f>
        <v>12121121</v>
      </c>
      <c r="BJ6" s="534" t="str">
        <f>IF(ISERROR(VLOOKUP(BI6,[1]対応表!$A$1:$B$22,2,FALSE)),"",VLOOKUP(BI6,[1]対応表!$A$1:$B$22,2,FALSE))</f>
        <v>B</v>
      </c>
      <c r="BK6" s="545" t="str">
        <f t="shared" ref="BK6:BK27" si="9">IF(BJ6="O","***********","")</f>
        <v/>
      </c>
      <c r="BL6" s="481" t="str">
        <f t="shared" ref="BL6:BL27" si="10">IF(OR(BJ6="D",BJ6="E",BJ6="F",BJ6="G",BJ6="H",BJ6="I",BJ6="J",BJ6="M",BJ6="N",BJ6="O"),"***********","")</f>
        <v/>
      </c>
      <c r="BM6" s="481" t="str">
        <f t="shared" ref="BM6:BM27" si="11">IF(OR(BJ6="A",BJ6="B",BJ6="C",BJ6="D",BJ6="H",BJ6="I",BJ6="J",BJ6="K",BJ6="L",BJ6="O"),"***********","")</f>
        <v>***********</v>
      </c>
      <c r="BN6" s="481" t="str">
        <f t="shared" ref="BN6:BN27" si="12">IF(OR(BJ6="A",BJ6="B",BJ6="C",BJ6="D",BJ6="H",BJ6="I",BJ6="J",BJ6="K",BJ6="L",BJ6="O"),"***********","")</f>
        <v>***********</v>
      </c>
      <c r="BO6" s="481" t="str">
        <f t="shared" ref="BO6:BO23" si="13">IF(OR(BJ6="A",BJ6="C",BJ6="D",BJ6="E",BJ6="G",BJ6="I",BJ6="J",BJ6="K",BJ6="M",BJ6="O"),"***********","")</f>
        <v/>
      </c>
      <c r="BP6" s="481" t="str">
        <f t="shared" ref="BP6:BP27" si="14">IF(OR(BJ6="A",BJ6="B",BJ6="D",BJ6="E",BJ6="F",BJ6="H",BJ6="K",BJ6="L",BJ6="M",BJ6="N"),"***********","")</f>
        <v>***********</v>
      </c>
      <c r="BQ6" s="481" t="str">
        <f t="shared" ref="BQ6:BQ27" si="15">IF(OR(BJ6="A",BJ6="B",BJ6="C",BJ6="D",BJ6="E",BJ6="F",BJ6="G",BJ6="H",BJ6="I",BJ6="J",BJ6="O"),"***********","")</f>
        <v>***********</v>
      </c>
      <c r="BR6" s="546" t="str">
        <f t="shared" ref="BR6:BR27" si="16">IF(OR(BJ6="A",BJ6="B",BJ6="C",BJ6="D",BJ6="E",BJ6="F",BJ6="G",BJ6="H",BJ6="I",BJ6="J",BJ6="K",BJ6="L",BJ6="M",BJ6="N"),"***********","")</f>
        <v>***********</v>
      </c>
      <c r="BS6" s="539"/>
      <c r="BT6" s="480"/>
    </row>
    <row r="7" spans="1:72" ht="25.2" hidden="1" customHeight="1">
      <c r="A7" s="442"/>
      <c r="B7" s="496"/>
      <c r="C7" s="495"/>
      <c r="D7" s="495"/>
      <c r="E7" s="500"/>
      <c r="F7" s="499"/>
      <c r="G7" s="499"/>
      <c r="H7" s="499"/>
      <c r="I7" s="495"/>
      <c r="J7" s="495"/>
      <c r="K7" s="495"/>
      <c r="L7" s="495"/>
      <c r="M7" s="495"/>
      <c r="N7" s="495"/>
      <c r="O7" s="495"/>
      <c r="P7" s="495"/>
      <c r="Q7" s="495"/>
      <c r="R7" s="495"/>
      <c r="S7" s="498"/>
      <c r="T7" s="497"/>
      <c r="U7" s="496"/>
      <c r="V7" s="495"/>
      <c r="W7" s="495"/>
      <c r="X7" s="495"/>
      <c r="Y7" s="495"/>
      <c r="Z7" s="495"/>
      <c r="AA7" s="495"/>
      <c r="AB7" s="495"/>
      <c r="AC7" s="494"/>
      <c r="AD7" s="491"/>
      <c r="AE7" s="493"/>
      <c r="AF7" s="598"/>
      <c r="AG7" s="492"/>
      <c r="AH7" s="491"/>
      <c r="AI7" s="491"/>
      <c r="AJ7" s="491"/>
      <c r="AK7" s="491"/>
      <c r="AL7" s="491"/>
      <c r="AM7" s="491"/>
      <c r="AN7" s="491"/>
      <c r="AO7" s="491"/>
      <c r="AP7" s="490"/>
      <c r="AQ7" s="485"/>
      <c r="AR7" s="484"/>
      <c r="AS7" s="483" t="s">
        <v>318</v>
      </c>
      <c r="AT7" s="483" t="str">
        <f t="shared" si="0"/>
        <v>1</v>
      </c>
      <c r="AU7" s="483" t="s">
        <v>290</v>
      </c>
      <c r="AV7" s="480" t="str">
        <f t="shared" si="1"/>
        <v>2</v>
      </c>
      <c r="AW7" s="480" t="s">
        <v>296</v>
      </c>
      <c r="AX7" s="480" t="str">
        <f t="shared" si="2"/>
        <v>1</v>
      </c>
      <c r="AY7" s="483" t="s">
        <v>290</v>
      </c>
      <c r="AZ7" s="483" t="str">
        <f t="shared" si="3"/>
        <v>2</v>
      </c>
      <c r="BA7" s="483" t="s">
        <v>289</v>
      </c>
      <c r="BB7" s="483" t="str">
        <f t="shared" si="4"/>
        <v>1</v>
      </c>
      <c r="BC7" s="483" t="s">
        <v>291</v>
      </c>
      <c r="BD7" s="483" t="str">
        <f t="shared" si="5"/>
        <v>1</v>
      </c>
      <c r="BE7" s="483" t="s">
        <v>290</v>
      </c>
      <c r="BF7" s="483" t="str">
        <f t="shared" si="6"/>
        <v>2</v>
      </c>
      <c r="BG7" s="483" t="s">
        <v>290</v>
      </c>
      <c r="BH7" s="483" t="str">
        <f t="shared" si="7"/>
        <v>2</v>
      </c>
      <c r="BI7" s="482" t="str">
        <f t="shared" si="8"/>
        <v>12121122</v>
      </c>
      <c r="BJ7" s="534" t="str">
        <f>IF(ISERROR(VLOOKUP(BI7,[1]対応表!$A$1:$B$22,2,FALSE)),"",VLOOKUP(BI7,[1]対応表!$A$1:$B$22,2,FALSE))</f>
        <v>H</v>
      </c>
      <c r="BK7" s="545" t="str">
        <f t="shared" si="9"/>
        <v/>
      </c>
      <c r="BL7" s="481" t="str">
        <f t="shared" si="10"/>
        <v>***********</v>
      </c>
      <c r="BM7" s="481" t="str">
        <f t="shared" si="11"/>
        <v>***********</v>
      </c>
      <c r="BN7" s="481" t="str">
        <f t="shared" si="12"/>
        <v>***********</v>
      </c>
      <c r="BO7" s="481" t="str">
        <f t="shared" si="13"/>
        <v/>
      </c>
      <c r="BP7" s="481" t="str">
        <f t="shared" si="14"/>
        <v>***********</v>
      </c>
      <c r="BQ7" s="481" t="str">
        <f t="shared" si="15"/>
        <v>***********</v>
      </c>
      <c r="BR7" s="546" t="str">
        <f t="shared" si="16"/>
        <v>***********</v>
      </c>
      <c r="BS7" s="539"/>
      <c r="BT7" s="480"/>
    </row>
    <row r="8" spans="1:72" ht="25.2" hidden="1" customHeight="1">
      <c r="A8" s="442"/>
      <c r="B8" s="496"/>
      <c r="C8" s="495"/>
      <c r="D8" s="495"/>
      <c r="E8" s="500"/>
      <c r="F8" s="499"/>
      <c r="G8" s="499"/>
      <c r="H8" s="499"/>
      <c r="I8" s="495"/>
      <c r="J8" s="495"/>
      <c r="K8" s="495"/>
      <c r="L8" s="495"/>
      <c r="M8" s="495"/>
      <c r="N8" s="495"/>
      <c r="O8" s="495"/>
      <c r="P8" s="495"/>
      <c r="Q8" s="495"/>
      <c r="R8" s="495"/>
      <c r="S8" s="498"/>
      <c r="T8" s="497"/>
      <c r="U8" s="496"/>
      <c r="V8" s="495"/>
      <c r="W8" s="495"/>
      <c r="X8" s="495"/>
      <c r="Y8" s="495"/>
      <c r="Z8" s="495"/>
      <c r="AA8" s="495"/>
      <c r="AB8" s="495"/>
      <c r="AC8" s="494"/>
      <c r="AD8" s="491"/>
      <c r="AE8" s="493"/>
      <c r="AF8" s="598"/>
      <c r="AG8" s="492"/>
      <c r="AH8" s="491"/>
      <c r="AI8" s="491"/>
      <c r="AJ8" s="491"/>
      <c r="AK8" s="491"/>
      <c r="AL8" s="491"/>
      <c r="AM8" s="491"/>
      <c r="AN8" s="491"/>
      <c r="AO8" s="491"/>
      <c r="AP8" s="490"/>
      <c r="AQ8" s="485"/>
      <c r="AR8" s="484"/>
      <c r="AS8" s="483" t="s">
        <v>318</v>
      </c>
      <c r="AT8" s="483" t="str">
        <f t="shared" si="0"/>
        <v>1</v>
      </c>
      <c r="AU8" s="483" t="s">
        <v>290</v>
      </c>
      <c r="AV8" s="480" t="str">
        <f t="shared" si="1"/>
        <v>2</v>
      </c>
      <c r="AW8" s="480" t="s">
        <v>296</v>
      </c>
      <c r="AX8" s="480" t="str">
        <f t="shared" si="2"/>
        <v>1</v>
      </c>
      <c r="AY8" s="483" t="s">
        <v>290</v>
      </c>
      <c r="AZ8" s="483" t="str">
        <f t="shared" si="3"/>
        <v>2</v>
      </c>
      <c r="BA8" s="483" t="s">
        <v>289</v>
      </c>
      <c r="BB8" s="483" t="str">
        <f t="shared" si="4"/>
        <v>1</v>
      </c>
      <c r="BC8" s="483" t="s">
        <v>295</v>
      </c>
      <c r="BD8" s="483" t="str">
        <f t="shared" si="5"/>
        <v>2</v>
      </c>
      <c r="BE8" s="483" t="s">
        <v>289</v>
      </c>
      <c r="BF8" s="483" t="str">
        <f t="shared" si="6"/>
        <v>1</v>
      </c>
      <c r="BG8" s="483" t="s">
        <v>289</v>
      </c>
      <c r="BH8" s="483" t="str">
        <f t="shared" si="7"/>
        <v>1</v>
      </c>
      <c r="BI8" s="482" t="str">
        <f t="shared" si="8"/>
        <v>12121211</v>
      </c>
      <c r="BJ8" s="534" t="str">
        <f>IF(ISERROR(VLOOKUP(BI8,[1]対応表!$A$1:$B$22,2,FALSE)),"",VLOOKUP(BI8,[1]対応表!$A$1:$B$22,2,FALSE))</f>
        <v>I</v>
      </c>
      <c r="BK8" s="545" t="str">
        <f t="shared" si="9"/>
        <v/>
      </c>
      <c r="BL8" s="481" t="str">
        <f t="shared" si="10"/>
        <v>***********</v>
      </c>
      <c r="BM8" s="481" t="str">
        <f t="shared" si="11"/>
        <v>***********</v>
      </c>
      <c r="BN8" s="481" t="str">
        <f t="shared" si="12"/>
        <v>***********</v>
      </c>
      <c r="BO8" s="481" t="str">
        <f t="shared" si="13"/>
        <v>***********</v>
      </c>
      <c r="BP8" s="481" t="str">
        <f t="shared" si="14"/>
        <v/>
      </c>
      <c r="BQ8" s="481" t="str">
        <f t="shared" si="15"/>
        <v>***********</v>
      </c>
      <c r="BR8" s="546" t="str">
        <f t="shared" si="16"/>
        <v>***********</v>
      </c>
      <c r="BS8" s="539"/>
      <c r="BT8" s="480"/>
    </row>
    <row r="9" spans="1:72" ht="25.2" hidden="1" customHeight="1">
      <c r="A9" s="442"/>
      <c r="B9" s="496"/>
      <c r="C9" s="495"/>
      <c r="D9" s="495"/>
      <c r="E9" s="500"/>
      <c r="F9" s="499"/>
      <c r="G9" s="499"/>
      <c r="H9" s="499"/>
      <c r="I9" s="495"/>
      <c r="J9" s="495"/>
      <c r="K9" s="495"/>
      <c r="L9" s="495"/>
      <c r="M9" s="495"/>
      <c r="N9" s="495"/>
      <c r="O9" s="495"/>
      <c r="P9" s="495"/>
      <c r="Q9" s="495"/>
      <c r="R9" s="495"/>
      <c r="S9" s="498"/>
      <c r="T9" s="497"/>
      <c r="U9" s="496"/>
      <c r="V9" s="495"/>
      <c r="W9" s="495"/>
      <c r="X9" s="495"/>
      <c r="Y9" s="495"/>
      <c r="Z9" s="495"/>
      <c r="AA9" s="495"/>
      <c r="AB9" s="495"/>
      <c r="AC9" s="494"/>
      <c r="AD9" s="491"/>
      <c r="AE9" s="493"/>
      <c r="AF9" s="598"/>
      <c r="AG9" s="492"/>
      <c r="AH9" s="491"/>
      <c r="AI9" s="491"/>
      <c r="AJ9" s="491"/>
      <c r="AK9" s="491"/>
      <c r="AL9" s="491"/>
      <c r="AM9" s="491"/>
      <c r="AN9" s="491"/>
      <c r="AO9" s="491"/>
      <c r="AP9" s="490"/>
      <c r="AQ9" s="485"/>
      <c r="AR9" s="484"/>
      <c r="AS9" s="483" t="s">
        <v>318</v>
      </c>
      <c r="AT9" s="483" t="str">
        <f t="shared" si="0"/>
        <v>1</v>
      </c>
      <c r="AU9" s="483" t="s">
        <v>290</v>
      </c>
      <c r="AV9" s="480" t="str">
        <f t="shared" si="1"/>
        <v>2</v>
      </c>
      <c r="AW9" s="480" t="s">
        <v>296</v>
      </c>
      <c r="AX9" s="480" t="str">
        <f t="shared" si="2"/>
        <v>1</v>
      </c>
      <c r="AY9" s="483" t="s">
        <v>290</v>
      </c>
      <c r="AZ9" s="483" t="str">
        <f t="shared" si="3"/>
        <v>2</v>
      </c>
      <c r="BA9" s="483" t="s">
        <v>289</v>
      </c>
      <c r="BB9" s="483" t="str">
        <f t="shared" si="4"/>
        <v>1</v>
      </c>
      <c r="BC9" s="483" t="s">
        <v>295</v>
      </c>
      <c r="BD9" s="483" t="str">
        <f t="shared" si="5"/>
        <v>2</v>
      </c>
      <c r="BE9" s="483" t="s">
        <v>289</v>
      </c>
      <c r="BF9" s="483" t="str">
        <f t="shared" si="6"/>
        <v>1</v>
      </c>
      <c r="BG9" s="483" t="s">
        <v>290</v>
      </c>
      <c r="BH9" s="483" t="str">
        <f t="shared" si="7"/>
        <v>2</v>
      </c>
      <c r="BI9" s="482" t="str">
        <f t="shared" si="8"/>
        <v>12121212</v>
      </c>
      <c r="BJ9" s="534" t="str">
        <f>IF(ISERROR(VLOOKUP(BI9,[1]対応表!$A$1:$B$22,2,FALSE)),"",VLOOKUP(BI9,[1]対応表!$A$1:$B$22,2,FALSE))</f>
        <v>O</v>
      </c>
      <c r="BK9" s="545" t="str">
        <f t="shared" si="9"/>
        <v>***********</v>
      </c>
      <c r="BL9" s="481" t="str">
        <f t="shared" si="10"/>
        <v>***********</v>
      </c>
      <c r="BM9" s="481" t="str">
        <f t="shared" si="11"/>
        <v>***********</v>
      </c>
      <c r="BN9" s="481" t="str">
        <f t="shared" si="12"/>
        <v>***********</v>
      </c>
      <c r="BO9" s="481" t="str">
        <f t="shared" si="13"/>
        <v>***********</v>
      </c>
      <c r="BP9" s="481" t="str">
        <f t="shared" si="14"/>
        <v/>
      </c>
      <c r="BQ9" s="481" t="str">
        <f t="shared" si="15"/>
        <v>***********</v>
      </c>
      <c r="BR9" s="546" t="str">
        <f t="shared" si="16"/>
        <v/>
      </c>
      <c r="BS9" s="539"/>
      <c r="BT9" s="480"/>
    </row>
    <row r="10" spans="1:72" ht="25.2" hidden="1" customHeight="1">
      <c r="A10" s="442"/>
      <c r="B10" s="496"/>
      <c r="C10" s="495"/>
      <c r="D10" s="495"/>
      <c r="E10" s="500"/>
      <c r="F10" s="499"/>
      <c r="G10" s="499"/>
      <c r="H10" s="499"/>
      <c r="I10" s="495"/>
      <c r="J10" s="495"/>
      <c r="K10" s="495"/>
      <c r="L10" s="495"/>
      <c r="M10" s="495"/>
      <c r="N10" s="495"/>
      <c r="O10" s="495"/>
      <c r="P10" s="495"/>
      <c r="Q10" s="495"/>
      <c r="R10" s="495"/>
      <c r="S10" s="498"/>
      <c r="T10" s="497"/>
      <c r="U10" s="496"/>
      <c r="V10" s="495"/>
      <c r="W10" s="495"/>
      <c r="X10" s="495"/>
      <c r="Y10" s="495"/>
      <c r="Z10" s="495"/>
      <c r="AA10" s="495"/>
      <c r="AB10" s="495"/>
      <c r="AC10" s="494"/>
      <c r="AD10" s="491"/>
      <c r="AE10" s="493"/>
      <c r="AF10" s="598"/>
      <c r="AG10" s="492"/>
      <c r="AH10" s="491"/>
      <c r="AI10" s="491"/>
      <c r="AJ10" s="491"/>
      <c r="AK10" s="491"/>
      <c r="AL10" s="491"/>
      <c r="AM10" s="491"/>
      <c r="AN10" s="491"/>
      <c r="AO10" s="491"/>
      <c r="AP10" s="490"/>
      <c r="AQ10" s="485"/>
      <c r="AR10" s="484"/>
      <c r="AS10" s="483" t="s">
        <v>318</v>
      </c>
      <c r="AT10" s="483" t="str">
        <f t="shared" si="0"/>
        <v>1</v>
      </c>
      <c r="AU10" s="483" t="s">
        <v>290</v>
      </c>
      <c r="AV10" s="480" t="str">
        <f t="shared" si="1"/>
        <v>2</v>
      </c>
      <c r="AW10" s="480" t="s">
        <v>296</v>
      </c>
      <c r="AX10" s="480" t="str">
        <f t="shared" si="2"/>
        <v>1</v>
      </c>
      <c r="AY10" s="483" t="s">
        <v>290</v>
      </c>
      <c r="AZ10" s="483" t="str">
        <f t="shared" si="3"/>
        <v>2</v>
      </c>
      <c r="BA10" s="483" t="s">
        <v>289</v>
      </c>
      <c r="BB10" s="483" t="str">
        <f t="shared" si="4"/>
        <v>1</v>
      </c>
      <c r="BC10" s="483" t="s">
        <v>295</v>
      </c>
      <c r="BD10" s="483" t="str">
        <f t="shared" si="5"/>
        <v>2</v>
      </c>
      <c r="BE10" s="483" t="s">
        <v>290</v>
      </c>
      <c r="BF10" s="483" t="str">
        <f t="shared" si="6"/>
        <v>2</v>
      </c>
      <c r="BG10" s="483" t="s">
        <v>289</v>
      </c>
      <c r="BH10" s="483" t="str">
        <f t="shared" si="7"/>
        <v>1</v>
      </c>
      <c r="BI10" s="482" t="str">
        <f t="shared" si="8"/>
        <v>12121221</v>
      </c>
      <c r="BJ10" s="534" t="str">
        <f>IF(ISERROR(VLOOKUP(BI10,[1]対応表!$A$1:$B$22,2,FALSE)),"",VLOOKUP(BI10,[1]対応表!$A$1:$B$22,2,FALSE))</f>
        <v>C</v>
      </c>
      <c r="BK10" s="545" t="str">
        <f t="shared" si="9"/>
        <v/>
      </c>
      <c r="BL10" s="481" t="str">
        <f t="shared" si="10"/>
        <v/>
      </c>
      <c r="BM10" s="481" t="str">
        <f t="shared" si="11"/>
        <v>***********</v>
      </c>
      <c r="BN10" s="481" t="str">
        <f t="shared" si="12"/>
        <v>***********</v>
      </c>
      <c r="BO10" s="481" t="str">
        <f t="shared" si="13"/>
        <v>***********</v>
      </c>
      <c r="BP10" s="481" t="str">
        <f t="shared" si="14"/>
        <v/>
      </c>
      <c r="BQ10" s="481" t="str">
        <f t="shared" si="15"/>
        <v>***********</v>
      </c>
      <c r="BR10" s="546" t="str">
        <f t="shared" si="16"/>
        <v>***********</v>
      </c>
      <c r="BS10" s="539"/>
      <c r="BT10" s="480"/>
    </row>
    <row r="11" spans="1:72" ht="25.2" hidden="1" customHeight="1">
      <c r="A11" s="442"/>
      <c r="B11" s="496"/>
      <c r="C11" s="495"/>
      <c r="D11" s="495"/>
      <c r="E11" s="500"/>
      <c r="F11" s="499"/>
      <c r="G11" s="499"/>
      <c r="H11" s="499"/>
      <c r="I11" s="495"/>
      <c r="J11" s="495"/>
      <c r="K11" s="495"/>
      <c r="L11" s="495"/>
      <c r="M11" s="495"/>
      <c r="N11" s="495"/>
      <c r="O11" s="495"/>
      <c r="P11" s="495"/>
      <c r="Q11" s="495"/>
      <c r="R11" s="495"/>
      <c r="S11" s="498"/>
      <c r="T11" s="497"/>
      <c r="U11" s="496"/>
      <c r="V11" s="495"/>
      <c r="W11" s="495"/>
      <c r="X11" s="495"/>
      <c r="Y11" s="495"/>
      <c r="Z11" s="495"/>
      <c r="AA11" s="495"/>
      <c r="AB11" s="495"/>
      <c r="AC11" s="494"/>
      <c r="AD11" s="491"/>
      <c r="AE11" s="493"/>
      <c r="AF11" s="598"/>
      <c r="AG11" s="492"/>
      <c r="AH11" s="491"/>
      <c r="AI11" s="491"/>
      <c r="AJ11" s="491"/>
      <c r="AK11" s="491"/>
      <c r="AL11" s="491"/>
      <c r="AM11" s="491"/>
      <c r="AN11" s="491"/>
      <c r="AO11" s="491"/>
      <c r="AP11" s="490"/>
      <c r="AQ11" s="485"/>
      <c r="AR11" s="484"/>
      <c r="AS11" s="483" t="s">
        <v>318</v>
      </c>
      <c r="AT11" s="483" t="str">
        <f t="shared" si="0"/>
        <v>1</v>
      </c>
      <c r="AU11" s="483" t="s">
        <v>290</v>
      </c>
      <c r="AV11" s="480" t="str">
        <f t="shared" si="1"/>
        <v>2</v>
      </c>
      <c r="AW11" s="480" t="s">
        <v>296</v>
      </c>
      <c r="AX11" s="480" t="str">
        <f t="shared" si="2"/>
        <v>1</v>
      </c>
      <c r="AY11" s="483" t="s">
        <v>290</v>
      </c>
      <c r="AZ11" s="483" t="str">
        <f t="shared" si="3"/>
        <v>2</v>
      </c>
      <c r="BA11" s="483" t="s">
        <v>289</v>
      </c>
      <c r="BB11" s="483" t="str">
        <f t="shared" si="4"/>
        <v>1</v>
      </c>
      <c r="BC11" s="483" t="s">
        <v>295</v>
      </c>
      <c r="BD11" s="483" t="str">
        <f t="shared" si="5"/>
        <v>2</v>
      </c>
      <c r="BE11" s="483" t="s">
        <v>290</v>
      </c>
      <c r="BF11" s="483" t="str">
        <f t="shared" si="6"/>
        <v>2</v>
      </c>
      <c r="BG11" s="483" t="s">
        <v>290</v>
      </c>
      <c r="BH11" s="483" t="str">
        <f t="shared" si="7"/>
        <v>2</v>
      </c>
      <c r="BI11" s="482" t="str">
        <f t="shared" si="8"/>
        <v>12121222</v>
      </c>
      <c r="BJ11" s="534" t="str">
        <f>IF(ISERROR(VLOOKUP(BI11,[1]対応表!$A$1:$B$22,2,FALSE)),"",VLOOKUP(BI11,[1]対応表!$A$1:$B$22,2,FALSE))</f>
        <v>J</v>
      </c>
      <c r="BK11" s="545" t="str">
        <f t="shared" si="9"/>
        <v/>
      </c>
      <c r="BL11" s="481" t="str">
        <f t="shared" si="10"/>
        <v>***********</v>
      </c>
      <c r="BM11" s="481" t="str">
        <f t="shared" si="11"/>
        <v>***********</v>
      </c>
      <c r="BN11" s="481" t="str">
        <f t="shared" si="12"/>
        <v>***********</v>
      </c>
      <c r="BO11" s="481" t="str">
        <f t="shared" si="13"/>
        <v>***********</v>
      </c>
      <c r="BP11" s="481" t="str">
        <f t="shared" si="14"/>
        <v/>
      </c>
      <c r="BQ11" s="481" t="str">
        <f t="shared" si="15"/>
        <v>***********</v>
      </c>
      <c r="BR11" s="546" t="str">
        <f t="shared" si="16"/>
        <v>***********</v>
      </c>
      <c r="BS11" s="539"/>
      <c r="BT11" s="480"/>
    </row>
    <row r="12" spans="1:72" ht="25.2" hidden="1" customHeight="1">
      <c r="A12" s="442"/>
      <c r="B12" s="496"/>
      <c r="C12" s="495"/>
      <c r="D12" s="495"/>
      <c r="E12" s="500"/>
      <c r="F12" s="499"/>
      <c r="G12" s="499"/>
      <c r="H12" s="499"/>
      <c r="I12" s="495"/>
      <c r="J12" s="495"/>
      <c r="K12" s="495"/>
      <c r="L12" s="495"/>
      <c r="M12" s="495"/>
      <c r="N12" s="495"/>
      <c r="O12" s="495"/>
      <c r="P12" s="495"/>
      <c r="Q12" s="495"/>
      <c r="R12" s="495"/>
      <c r="S12" s="498"/>
      <c r="T12" s="497"/>
      <c r="U12" s="496"/>
      <c r="V12" s="495"/>
      <c r="W12" s="495"/>
      <c r="X12" s="495"/>
      <c r="Y12" s="495"/>
      <c r="Z12" s="495"/>
      <c r="AA12" s="495"/>
      <c r="AB12" s="495"/>
      <c r="AC12" s="494"/>
      <c r="AD12" s="491"/>
      <c r="AE12" s="493"/>
      <c r="AF12" s="598"/>
      <c r="AG12" s="492"/>
      <c r="AH12" s="491"/>
      <c r="AI12" s="491"/>
      <c r="AJ12" s="491"/>
      <c r="AK12" s="491"/>
      <c r="AL12" s="491"/>
      <c r="AM12" s="491"/>
      <c r="AN12" s="491"/>
      <c r="AO12" s="491"/>
      <c r="AP12" s="490"/>
      <c r="AQ12" s="485"/>
      <c r="AR12" s="484"/>
      <c r="AS12" s="483" t="s">
        <v>318</v>
      </c>
      <c r="AT12" s="483" t="str">
        <f t="shared" si="0"/>
        <v>1</v>
      </c>
      <c r="AU12" s="483" t="s">
        <v>290</v>
      </c>
      <c r="AV12" s="480" t="str">
        <f t="shared" si="1"/>
        <v>2</v>
      </c>
      <c r="AW12" s="480" t="s">
        <v>296</v>
      </c>
      <c r="AX12" s="480" t="str">
        <f t="shared" si="2"/>
        <v>1</v>
      </c>
      <c r="AY12" s="483" t="s">
        <v>290</v>
      </c>
      <c r="AZ12" s="483" t="str">
        <f t="shared" si="3"/>
        <v>2</v>
      </c>
      <c r="BA12" s="483" t="s">
        <v>289</v>
      </c>
      <c r="BB12" s="483" t="str">
        <f t="shared" si="4"/>
        <v>1</v>
      </c>
      <c r="BC12" s="483" t="s">
        <v>321</v>
      </c>
      <c r="BD12" s="483" t="str">
        <f t="shared" si="5"/>
        <v>3</v>
      </c>
      <c r="BE12" s="483" t="s">
        <v>290</v>
      </c>
      <c r="BF12" s="483" t="str">
        <f t="shared" si="6"/>
        <v>2</v>
      </c>
      <c r="BG12" s="483" t="s">
        <v>289</v>
      </c>
      <c r="BH12" s="483" t="str">
        <f t="shared" si="7"/>
        <v>1</v>
      </c>
      <c r="BI12" s="482" t="str">
        <f t="shared" si="8"/>
        <v>12121321</v>
      </c>
      <c r="BJ12" s="534" t="str">
        <f>IF(ISERROR(VLOOKUP(BI12,[1]対応表!$A$1:$B$22,2,FALSE)),"",VLOOKUP(BI12,[1]対応表!$A$1:$B$22,2,FALSE))</f>
        <v>K</v>
      </c>
      <c r="BK12" s="545" t="str">
        <f t="shared" si="9"/>
        <v/>
      </c>
      <c r="BL12" s="481" t="str">
        <f t="shared" si="10"/>
        <v/>
      </c>
      <c r="BM12" s="481" t="str">
        <f t="shared" si="11"/>
        <v>***********</v>
      </c>
      <c r="BN12" s="481" t="str">
        <f t="shared" si="12"/>
        <v>***********</v>
      </c>
      <c r="BO12" s="481" t="str">
        <f t="shared" si="13"/>
        <v>***********</v>
      </c>
      <c r="BP12" s="481" t="str">
        <f t="shared" si="14"/>
        <v>***********</v>
      </c>
      <c r="BQ12" s="481" t="str">
        <f t="shared" si="15"/>
        <v/>
      </c>
      <c r="BR12" s="546" t="str">
        <f t="shared" si="16"/>
        <v>***********</v>
      </c>
      <c r="BS12" s="539"/>
      <c r="BT12" s="480"/>
    </row>
    <row r="13" spans="1:72" ht="25.2" hidden="1" customHeight="1">
      <c r="A13" s="442"/>
      <c r="B13" s="496"/>
      <c r="C13" s="495"/>
      <c r="D13" s="495"/>
      <c r="E13" s="500"/>
      <c r="F13" s="499"/>
      <c r="G13" s="499"/>
      <c r="H13" s="499"/>
      <c r="I13" s="495"/>
      <c r="J13" s="495"/>
      <c r="K13" s="495"/>
      <c r="L13" s="495"/>
      <c r="M13" s="495"/>
      <c r="N13" s="495"/>
      <c r="O13" s="495"/>
      <c r="P13" s="495"/>
      <c r="Q13" s="495"/>
      <c r="R13" s="495"/>
      <c r="S13" s="498"/>
      <c r="T13" s="497"/>
      <c r="U13" s="496"/>
      <c r="V13" s="495"/>
      <c r="W13" s="495"/>
      <c r="X13" s="495"/>
      <c r="Y13" s="495"/>
      <c r="Z13" s="495"/>
      <c r="AA13" s="495"/>
      <c r="AB13" s="495"/>
      <c r="AC13" s="494"/>
      <c r="AD13" s="491"/>
      <c r="AE13" s="493"/>
      <c r="AF13" s="598"/>
      <c r="AG13" s="492"/>
      <c r="AH13" s="491"/>
      <c r="AI13" s="491"/>
      <c r="AJ13" s="491"/>
      <c r="AK13" s="491"/>
      <c r="AL13" s="491"/>
      <c r="AM13" s="491"/>
      <c r="AN13" s="491"/>
      <c r="AO13" s="491"/>
      <c r="AP13" s="490"/>
      <c r="AQ13" s="485"/>
      <c r="AR13" s="484"/>
      <c r="AS13" s="483" t="s">
        <v>318</v>
      </c>
      <c r="AT13" s="483" t="str">
        <f t="shared" si="0"/>
        <v>1</v>
      </c>
      <c r="AU13" s="483" t="s">
        <v>290</v>
      </c>
      <c r="AV13" s="480" t="str">
        <f t="shared" si="1"/>
        <v>2</v>
      </c>
      <c r="AW13" s="480" t="s">
        <v>296</v>
      </c>
      <c r="AX13" s="480" t="str">
        <f t="shared" si="2"/>
        <v>1</v>
      </c>
      <c r="AY13" s="483" t="s">
        <v>290</v>
      </c>
      <c r="AZ13" s="483" t="str">
        <f t="shared" si="3"/>
        <v>2</v>
      </c>
      <c r="BA13" s="483" t="s">
        <v>289</v>
      </c>
      <c r="BB13" s="483" t="str">
        <f t="shared" si="4"/>
        <v>1</v>
      </c>
      <c r="BC13" s="483" t="s">
        <v>320</v>
      </c>
      <c r="BD13" s="483" t="str">
        <f t="shared" si="5"/>
        <v>4</v>
      </c>
      <c r="BE13" s="483" t="s">
        <v>290</v>
      </c>
      <c r="BF13" s="483" t="str">
        <f t="shared" si="6"/>
        <v>2</v>
      </c>
      <c r="BG13" s="483" t="s">
        <v>289</v>
      </c>
      <c r="BH13" s="483" t="str">
        <f t="shared" si="7"/>
        <v>1</v>
      </c>
      <c r="BI13" s="482" t="str">
        <f t="shared" si="8"/>
        <v>12121421</v>
      </c>
      <c r="BJ13" s="534" t="str">
        <f>IF(ISERROR(VLOOKUP(BI13,[1]対応表!$A$1:$B$22,2,FALSE)),"",VLOOKUP(BI13,[1]対応表!$A$1:$B$22,2,FALSE))</f>
        <v>L</v>
      </c>
      <c r="BK13" s="545" t="str">
        <f t="shared" si="9"/>
        <v/>
      </c>
      <c r="BL13" s="481" t="str">
        <f t="shared" si="10"/>
        <v/>
      </c>
      <c r="BM13" s="481" t="str">
        <f t="shared" si="11"/>
        <v>***********</v>
      </c>
      <c r="BN13" s="481" t="str">
        <f t="shared" si="12"/>
        <v>***********</v>
      </c>
      <c r="BO13" s="481" t="str">
        <f t="shared" si="13"/>
        <v/>
      </c>
      <c r="BP13" s="481" t="str">
        <f t="shared" si="14"/>
        <v>***********</v>
      </c>
      <c r="BQ13" s="481" t="str">
        <f t="shared" si="15"/>
        <v/>
      </c>
      <c r="BR13" s="546" t="str">
        <f t="shared" si="16"/>
        <v>***********</v>
      </c>
      <c r="BS13" s="539"/>
      <c r="BT13" s="480"/>
    </row>
    <row r="14" spans="1:72" ht="25.2" hidden="1" customHeight="1">
      <c r="A14" s="442"/>
      <c r="B14" s="487"/>
      <c r="C14" s="462"/>
      <c r="D14" s="462"/>
      <c r="E14" s="486"/>
      <c r="F14" s="489"/>
      <c r="G14" s="489"/>
      <c r="H14" s="489"/>
      <c r="I14" s="462"/>
      <c r="J14" s="462"/>
      <c r="K14" s="462"/>
      <c r="L14" s="462"/>
      <c r="M14" s="462"/>
      <c r="N14" s="462"/>
      <c r="O14" s="462"/>
      <c r="P14" s="462"/>
      <c r="Q14" s="462"/>
      <c r="R14" s="462"/>
      <c r="S14" s="442"/>
      <c r="T14" s="488"/>
      <c r="U14" s="487"/>
      <c r="V14" s="462"/>
      <c r="W14" s="462"/>
      <c r="X14" s="462"/>
      <c r="Y14" s="462"/>
      <c r="Z14" s="462"/>
      <c r="AA14" s="462"/>
      <c r="AB14" s="462"/>
      <c r="AC14" s="489"/>
      <c r="AD14" s="462"/>
      <c r="AE14" s="442"/>
      <c r="AF14" s="488"/>
      <c r="AG14" s="487"/>
      <c r="AH14" s="462"/>
      <c r="AI14" s="462"/>
      <c r="AJ14" s="462"/>
      <c r="AK14" s="462"/>
      <c r="AL14" s="462"/>
      <c r="AM14" s="462"/>
      <c r="AN14" s="462"/>
      <c r="AO14" s="462"/>
      <c r="AP14" s="486"/>
      <c r="AQ14" s="485"/>
      <c r="AR14" s="484"/>
      <c r="AS14" s="483" t="s">
        <v>318</v>
      </c>
      <c r="AT14" s="483" t="str">
        <f t="shared" si="0"/>
        <v>1</v>
      </c>
      <c r="AU14" s="483" t="s">
        <v>290</v>
      </c>
      <c r="AV14" s="480" t="str">
        <f t="shared" si="1"/>
        <v>2</v>
      </c>
      <c r="AW14" s="480" t="s">
        <v>296</v>
      </c>
      <c r="AX14" s="480" t="str">
        <f t="shared" si="2"/>
        <v>1</v>
      </c>
      <c r="AY14" s="483" t="s">
        <v>290</v>
      </c>
      <c r="AZ14" s="483" t="str">
        <f t="shared" si="3"/>
        <v>2</v>
      </c>
      <c r="BA14" s="483" t="s">
        <v>290</v>
      </c>
      <c r="BB14" s="483" t="str">
        <f t="shared" si="4"/>
        <v>2</v>
      </c>
      <c r="BC14" s="483" t="s">
        <v>290</v>
      </c>
      <c r="BD14" s="483" t="str">
        <f t="shared" si="5"/>
        <v>5</v>
      </c>
      <c r="BE14" s="483" t="s">
        <v>290</v>
      </c>
      <c r="BF14" s="483" t="str">
        <f t="shared" si="6"/>
        <v>2</v>
      </c>
      <c r="BG14" s="483" t="s">
        <v>289</v>
      </c>
      <c r="BH14" s="483" t="str">
        <f t="shared" si="7"/>
        <v>1</v>
      </c>
      <c r="BI14" s="482" t="str">
        <f t="shared" si="8"/>
        <v>12122521</v>
      </c>
      <c r="BJ14" s="534" t="str">
        <f>IF(ISERROR(VLOOKUP(BI14,[1]対応表!$A$1:$B$22,2,FALSE)),"",VLOOKUP(BI14,[1]対応表!$A$1:$B$22,2,FALSE))</f>
        <v>A</v>
      </c>
      <c r="BK14" s="545" t="str">
        <f t="shared" si="9"/>
        <v/>
      </c>
      <c r="BL14" s="481" t="str">
        <f t="shared" si="10"/>
        <v/>
      </c>
      <c r="BM14" s="481" t="str">
        <f t="shared" si="11"/>
        <v>***********</v>
      </c>
      <c r="BN14" s="481" t="str">
        <f t="shared" si="12"/>
        <v>***********</v>
      </c>
      <c r="BO14" s="481" t="str">
        <f t="shared" si="13"/>
        <v>***********</v>
      </c>
      <c r="BP14" s="481" t="str">
        <f t="shared" si="14"/>
        <v>***********</v>
      </c>
      <c r="BQ14" s="481" t="str">
        <f t="shared" si="15"/>
        <v>***********</v>
      </c>
      <c r="BR14" s="546" t="str">
        <f t="shared" si="16"/>
        <v>***********</v>
      </c>
      <c r="BS14" s="539"/>
      <c r="BT14" s="480"/>
    </row>
    <row r="15" spans="1:72" ht="25.2" hidden="1" customHeight="1">
      <c r="A15" s="442"/>
      <c r="B15" s="487"/>
      <c r="C15" s="462"/>
      <c r="D15" s="462"/>
      <c r="E15" s="486"/>
      <c r="F15" s="489"/>
      <c r="G15" s="489"/>
      <c r="H15" s="489"/>
      <c r="I15" s="462"/>
      <c r="J15" s="462"/>
      <c r="K15" s="462"/>
      <c r="L15" s="462"/>
      <c r="M15" s="462"/>
      <c r="N15" s="462"/>
      <c r="O15" s="462"/>
      <c r="P15" s="462"/>
      <c r="Q15" s="462"/>
      <c r="R15" s="462"/>
      <c r="S15" s="442"/>
      <c r="T15" s="488"/>
      <c r="U15" s="487"/>
      <c r="V15" s="462"/>
      <c r="W15" s="462"/>
      <c r="X15" s="462"/>
      <c r="Y15" s="462"/>
      <c r="Z15" s="462"/>
      <c r="AA15" s="462"/>
      <c r="AB15" s="462"/>
      <c r="AC15" s="489"/>
      <c r="AD15" s="462"/>
      <c r="AE15" s="442"/>
      <c r="AF15" s="488"/>
      <c r="AG15" s="487"/>
      <c r="AH15" s="462"/>
      <c r="AI15" s="462"/>
      <c r="AJ15" s="462"/>
      <c r="AK15" s="462"/>
      <c r="AL15" s="462"/>
      <c r="AM15" s="462"/>
      <c r="AN15" s="462"/>
      <c r="AO15" s="462"/>
      <c r="AP15" s="486"/>
      <c r="AQ15" s="485"/>
      <c r="AR15" s="484"/>
      <c r="AS15" s="483" t="s">
        <v>318</v>
      </c>
      <c r="AT15" s="483" t="str">
        <f t="shared" si="0"/>
        <v>1</v>
      </c>
      <c r="AU15" s="483" t="s">
        <v>290</v>
      </c>
      <c r="AV15" s="480" t="str">
        <f t="shared" si="1"/>
        <v>2</v>
      </c>
      <c r="AW15" s="480" t="s">
        <v>292</v>
      </c>
      <c r="AX15" s="480" t="str">
        <f t="shared" si="2"/>
        <v>2</v>
      </c>
      <c r="AY15" s="483" t="s">
        <v>290</v>
      </c>
      <c r="AZ15" s="483" t="str">
        <f t="shared" si="3"/>
        <v>2</v>
      </c>
      <c r="BA15" s="483" t="s">
        <v>318</v>
      </c>
      <c r="BB15" s="483" t="str">
        <f t="shared" si="4"/>
        <v>1</v>
      </c>
      <c r="BC15" s="483" t="s">
        <v>291</v>
      </c>
      <c r="BD15" s="483" t="str">
        <f t="shared" si="5"/>
        <v>1</v>
      </c>
      <c r="BE15" s="483" t="s">
        <v>317</v>
      </c>
      <c r="BF15" s="483" t="str">
        <f t="shared" si="6"/>
        <v>2</v>
      </c>
      <c r="BG15" s="483" t="s">
        <v>318</v>
      </c>
      <c r="BH15" s="483" t="str">
        <f t="shared" si="7"/>
        <v>1</v>
      </c>
      <c r="BI15" s="482" t="str">
        <f t="shared" si="8"/>
        <v>12221121</v>
      </c>
      <c r="BJ15" s="534" t="str">
        <f>IF(ISERROR(VLOOKUP(BI15,[1]対応表!$A$1:$B$22,2,FALSE)),"",VLOOKUP(BI15,[1]対応表!$A$1:$B$22,2,FALSE))</f>
        <v>F</v>
      </c>
      <c r="BK15" s="545" t="str">
        <f t="shared" si="9"/>
        <v/>
      </c>
      <c r="BL15" s="481" t="str">
        <f t="shared" si="10"/>
        <v>***********</v>
      </c>
      <c r="BM15" s="481" t="str">
        <f t="shared" si="11"/>
        <v/>
      </c>
      <c r="BN15" s="481" t="str">
        <f t="shared" si="12"/>
        <v/>
      </c>
      <c r="BO15" s="481" t="str">
        <f t="shared" si="13"/>
        <v/>
      </c>
      <c r="BP15" s="481" t="str">
        <f t="shared" si="14"/>
        <v>***********</v>
      </c>
      <c r="BQ15" s="481" t="str">
        <f t="shared" si="15"/>
        <v>***********</v>
      </c>
      <c r="BR15" s="546" t="str">
        <f t="shared" si="16"/>
        <v>***********</v>
      </c>
      <c r="BS15" s="539"/>
      <c r="BT15" s="480"/>
    </row>
    <row r="16" spans="1:72" ht="25.2" hidden="1" customHeight="1">
      <c r="A16" s="442"/>
      <c r="B16" s="487"/>
      <c r="C16" s="462"/>
      <c r="D16" s="462"/>
      <c r="E16" s="486"/>
      <c r="F16" s="489"/>
      <c r="G16" s="489"/>
      <c r="H16" s="489"/>
      <c r="I16" s="462"/>
      <c r="J16" s="462"/>
      <c r="K16" s="462"/>
      <c r="L16" s="462"/>
      <c r="M16" s="462"/>
      <c r="N16" s="462"/>
      <c r="O16" s="462"/>
      <c r="P16" s="462"/>
      <c r="Q16" s="462"/>
      <c r="R16" s="462"/>
      <c r="S16" s="442"/>
      <c r="T16" s="488"/>
      <c r="U16" s="487"/>
      <c r="V16" s="462"/>
      <c r="W16" s="462"/>
      <c r="X16" s="462"/>
      <c r="Y16" s="462"/>
      <c r="Z16" s="462"/>
      <c r="AA16" s="462"/>
      <c r="AB16" s="462"/>
      <c r="AC16" s="489"/>
      <c r="AD16" s="462"/>
      <c r="AE16" s="442"/>
      <c r="AF16" s="488"/>
      <c r="AG16" s="487"/>
      <c r="AH16" s="462"/>
      <c r="AI16" s="462"/>
      <c r="AJ16" s="462"/>
      <c r="AK16" s="462"/>
      <c r="AL16" s="462"/>
      <c r="AM16" s="462"/>
      <c r="AN16" s="462"/>
      <c r="AO16" s="462"/>
      <c r="AP16" s="486"/>
      <c r="AQ16" s="485"/>
      <c r="AR16" s="484"/>
      <c r="AS16" s="483" t="s">
        <v>318</v>
      </c>
      <c r="AT16" s="483" t="str">
        <f t="shared" si="0"/>
        <v>1</v>
      </c>
      <c r="AU16" s="483" t="s">
        <v>290</v>
      </c>
      <c r="AV16" s="480" t="str">
        <f t="shared" si="1"/>
        <v>2</v>
      </c>
      <c r="AW16" s="480" t="s">
        <v>292</v>
      </c>
      <c r="AX16" s="480" t="str">
        <f t="shared" si="2"/>
        <v>2</v>
      </c>
      <c r="AY16" s="483" t="s">
        <v>290</v>
      </c>
      <c r="AZ16" s="483" t="str">
        <f t="shared" si="3"/>
        <v>2</v>
      </c>
      <c r="BA16" s="483" t="s">
        <v>318</v>
      </c>
      <c r="BB16" s="483" t="str">
        <f t="shared" si="4"/>
        <v>1</v>
      </c>
      <c r="BC16" s="483" t="s">
        <v>291</v>
      </c>
      <c r="BD16" s="483" t="str">
        <f t="shared" si="5"/>
        <v>1</v>
      </c>
      <c r="BE16" s="483" t="s">
        <v>317</v>
      </c>
      <c r="BF16" s="483" t="str">
        <f t="shared" si="6"/>
        <v>2</v>
      </c>
      <c r="BG16" s="483" t="s">
        <v>317</v>
      </c>
      <c r="BH16" s="483" t="str">
        <f t="shared" si="7"/>
        <v>2</v>
      </c>
      <c r="BI16" s="482" t="str">
        <f t="shared" si="8"/>
        <v>12221122</v>
      </c>
      <c r="BJ16" s="534" t="str">
        <f>IF(ISERROR(VLOOKUP(BI16,[1]対応表!$A$1:$B$22,2,FALSE)),"",VLOOKUP(BI16,[1]対応表!$A$1:$B$22,2,FALSE))</f>
        <v>H</v>
      </c>
      <c r="BK16" s="545" t="str">
        <f t="shared" si="9"/>
        <v/>
      </c>
      <c r="BL16" s="481" t="str">
        <f t="shared" si="10"/>
        <v>***********</v>
      </c>
      <c r="BM16" s="481" t="str">
        <f t="shared" si="11"/>
        <v>***********</v>
      </c>
      <c r="BN16" s="481" t="str">
        <f t="shared" si="12"/>
        <v>***********</v>
      </c>
      <c r="BO16" s="481" t="str">
        <f t="shared" si="13"/>
        <v/>
      </c>
      <c r="BP16" s="481" t="str">
        <f t="shared" si="14"/>
        <v>***********</v>
      </c>
      <c r="BQ16" s="481" t="str">
        <f t="shared" si="15"/>
        <v>***********</v>
      </c>
      <c r="BR16" s="546" t="str">
        <f t="shared" si="16"/>
        <v>***********</v>
      </c>
      <c r="BS16" s="539"/>
      <c r="BT16" s="480"/>
    </row>
    <row r="17" spans="1:72" ht="25.2" hidden="1" customHeight="1">
      <c r="A17" s="442"/>
      <c r="B17" s="487"/>
      <c r="C17" s="462"/>
      <c r="D17" s="462"/>
      <c r="E17" s="486"/>
      <c r="F17" s="489"/>
      <c r="G17" s="489"/>
      <c r="H17" s="489"/>
      <c r="I17" s="462"/>
      <c r="J17" s="462"/>
      <c r="K17" s="462"/>
      <c r="L17" s="462"/>
      <c r="M17" s="462"/>
      <c r="N17" s="462"/>
      <c r="O17" s="462"/>
      <c r="P17" s="462"/>
      <c r="Q17" s="462"/>
      <c r="R17" s="462"/>
      <c r="S17" s="442"/>
      <c r="T17" s="488"/>
      <c r="U17" s="487"/>
      <c r="V17" s="462"/>
      <c r="W17" s="462"/>
      <c r="X17" s="462"/>
      <c r="Y17" s="462"/>
      <c r="Z17" s="462"/>
      <c r="AA17" s="462"/>
      <c r="AB17" s="462"/>
      <c r="AC17" s="489"/>
      <c r="AD17" s="462"/>
      <c r="AE17" s="442"/>
      <c r="AF17" s="488"/>
      <c r="AG17" s="487"/>
      <c r="AH17" s="462"/>
      <c r="AI17" s="462"/>
      <c r="AJ17" s="462"/>
      <c r="AK17" s="462"/>
      <c r="AL17" s="462"/>
      <c r="AM17" s="462"/>
      <c r="AN17" s="462"/>
      <c r="AO17" s="462"/>
      <c r="AP17" s="486"/>
      <c r="AQ17" s="485"/>
      <c r="AR17" s="484"/>
      <c r="AS17" s="483" t="s">
        <v>318</v>
      </c>
      <c r="AT17" s="483" t="str">
        <f t="shared" si="0"/>
        <v>1</v>
      </c>
      <c r="AU17" s="483" t="s">
        <v>290</v>
      </c>
      <c r="AV17" s="480" t="str">
        <f t="shared" si="1"/>
        <v>2</v>
      </c>
      <c r="AW17" s="480" t="s">
        <v>292</v>
      </c>
      <c r="AX17" s="480" t="str">
        <f t="shared" si="2"/>
        <v>2</v>
      </c>
      <c r="AY17" s="483" t="s">
        <v>290</v>
      </c>
      <c r="AZ17" s="483" t="str">
        <f t="shared" si="3"/>
        <v>2</v>
      </c>
      <c r="BA17" s="483" t="s">
        <v>318</v>
      </c>
      <c r="BB17" s="483" t="str">
        <f t="shared" si="4"/>
        <v>1</v>
      </c>
      <c r="BC17" s="483" t="s">
        <v>295</v>
      </c>
      <c r="BD17" s="483" t="str">
        <f t="shared" si="5"/>
        <v>2</v>
      </c>
      <c r="BE17" s="483" t="s">
        <v>318</v>
      </c>
      <c r="BF17" s="483" t="str">
        <f t="shared" si="6"/>
        <v>1</v>
      </c>
      <c r="BG17" s="483" t="s">
        <v>318</v>
      </c>
      <c r="BH17" s="483" t="str">
        <f t="shared" si="7"/>
        <v>1</v>
      </c>
      <c r="BI17" s="482" t="str">
        <f t="shared" si="8"/>
        <v>12221211</v>
      </c>
      <c r="BJ17" s="534" t="str">
        <f>IF(ISERROR(VLOOKUP(BI17,[1]対応表!$A$1:$B$22,2,FALSE)),"",VLOOKUP(BI17,[1]対応表!$A$1:$B$22,2,FALSE))</f>
        <v>I</v>
      </c>
      <c r="BK17" s="545" t="str">
        <f t="shared" si="9"/>
        <v/>
      </c>
      <c r="BL17" s="481" t="str">
        <f t="shared" si="10"/>
        <v>***********</v>
      </c>
      <c r="BM17" s="481" t="str">
        <f t="shared" si="11"/>
        <v>***********</v>
      </c>
      <c r="BN17" s="481" t="str">
        <f t="shared" si="12"/>
        <v>***********</v>
      </c>
      <c r="BO17" s="481" t="str">
        <f t="shared" si="13"/>
        <v>***********</v>
      </c>
      <c r="BP17" s="481" t="str">
        <f t="shared" si="14"/>
        <v/>
      </c>
      <c r="BQ17" s="481" t="str">
        <f t="shared" si="15"/>
        <v>***********</v>
      </c>
      <c r="BR17" s="546" t="str">
        <f t="shared" si="16"/>
        <v>***********</v>
      </c>
      <c r="BS17" s="539"/>
      <c r="BT17" s="480"/>
    </row>
    <row r="18" spans="1:72" ht="25.2" hidden="1" customHeight="1">
      <c r="A18" s="442"/>
      <c r="B18" s="487"/>
      <c r="C18" s="462"/>
      <c r="D18" s="462"/>
      <c r="E18" s="486"/>
      <c r="F18" s="489"/>
      <c r="G18" s="489"/>
      <c r="H18" s="489"/>
      <c r="I18" s="462"/>
      <c r="J18" s="462"/>
      <c r="K18" s="462"/>
      <c r="L18" s="462"/>
      <c r="M18" s="462"/>
      <c r="N18" s="462"/>
      <c r="O18" s="462"/>
      <c r="P18" s="462"/>
      <c r="Q18" s="462"/>
      <c r="R18" s="462"/>
      <c r="S18" s="442"/>
      <c r="T18" s="488"/>
      <c r="U18" s="487"/>
      <c r="V18" s="462"/>
      <c r="W18" s="462"/>
      <c r="X18" s="462"/>
      <c r="Y18" s="462"/>
      <c r="Z18" s="462"/>
      <c r="AA18" s="462"/>
      <c r="AB18" s="462"/>
      <c r="AC18" s="489"/>
      <c r="AD18" s="462"/>
      <c r="AE18" s="442"/>
      <c r="AF18" s="488"/>
      <c r="AG18" s="487"/>
      <c r="AH18" s="462"/>
      <c r="AI18" s="462"/>
      <c r="AJ18" s="462"/>
      <c r="AK18" s="462"/>
      <c r="AL18" s="462"/>
      <c r="AM18" s="462"/>
      <c r="AN18" s="462"/>
      <c r="AO18" s="462"/>
      <c r="AP18" s="486"/>
      <c r="AQ18" s="485"/>
      <c r="AR18" s="484"/>
      <c r="AS18" s="483" t="s">
        <v>318</v>
      </c>
      <c r="AT18" s="483" t="str">
        <f t="shared" si="0"/>
        <v>1</v>
      </c>
      <c r="AU18" s="483" t="s">
        <v>290</v>
      </c>
      <c r="AV18" s="480" t="str">
        <f t="shared" si="1"/>
        <v>2</v>
      </c>
      <c r="AW18" s="480" t="s">
        <v>292</v>
      </c>
      <c r="AX18" s="480" t="str">
        <f t="shared" si="2"/>
        <v>2</v>
      </c>
      <c r="AY18" s="483" t="s">
        <v>290</v>
      </c>
      <c r="AZ18" s="483" t="str">
        <f t="shared" si="3"/>
        <v>2</v>
      </c>
      <c r="BA18" s="483" t="s">
        <v>318</v>
      </c>
      <c r="BB18" s="483" t="str">
        <f t="shared" si="4"/>
        <v>1</v>
      </c>
      <c r="BC18" s="483" t="s">
        <v>295</v>
      </c>
      <c r="BD18" s="483" t="str">
        <f t="shared" si="5"/>
        <v>2</v>
      </c>
      <c r="BE18" s="483" t="s">
        <v>318</v>
      </c>
      <c r="BF18" s="483" t="str">
        <f t="shared" si="6"/>
        <v>1</v>
      </c>
      <c r="BG18" s="483" t="s">
        <v>317</v>
      </c>
      <c r="BH18" s="483" t="str">
        <f t="shared" si="7"/>
        <v>2</v>
      </c>
      <c r="BI18" s="482" t="str">
        <f t="shared" si="8"/>
        <v>12221212</v>
      </c>
      <c r="BJ18" s="534" t="str">
        <f>IF(ISERROR(VLOOKUP(BI18,[1]対応表!$A$1:$B$22,2,FALSE)),"",VLOOKUP(BI18,[1]対応表!$A$1:$B$22,2,FALSE))</f>
        <v>O</v>
      </c>
      <c r="BK18" s="545" t="str">
        <f t="shared" si="9"/>
        <v>***********</v>
      </c>
      <c r="BL18" s="481" t="str">
        <f t="shared" si="10"/>
        <v>***********</v>
      </c>
      <c r="BM18" s="481" t="str">
        <f t="shared" si="11"/>
        <v>***********</v>
      </c>
      <c r="BN18" s="481" t="str">
        <f t="shared" si="12"/>
        <v>***********</v>
      </c>
      <c r="BO18" s="481" t="str">
        <f t="shared" si="13"/>
        <v>***********</v>
      </c>
      <c r="BP18" s="481" t="str">
        <f t="shared" si="14"/>
        <v/>
      </c>
      <c r="BQ18" s="481" t="str">
        <f t="shared" si="15"/>
        <v>***********</v>
      </c>
      <c r="BR18" s="546" t="str">
        <f t="shared" si="16"/>
        <v/>
      </c>
      <c r="BS18" s="539"/>
      <c r="BT18" s="480"/>
    </row>
    <row r="19" spans="1:72" ht="25.2" hidden="1" customHeight="1">
      <c r="A19" s="442"/>
      <c r="B19" s="487"/>
      <c r="C19" s="462"/>
      <c r="D19" s="462"/>
      <c r="E19" s="486"/>
      <c r="F19" s="489"/>
      <c r="G19" s="489"/>
      <c r="H19" s="489"/>
      <c r="I19" s="462"/>
      <c r="J19" s="462"/>
      <c r="K19" s="462"/>
      <c r="L19" s="462"/>
      <c r="M19" s="462"/>
      <c r="N19" s="462"/>
      <c r="O19" s="462"/>
      <c r="P19" s="462"/>
      <c r="Q19" s="462"/>
      <c r="R19" s="462"/>
      <c r="S19" s="442"/>
      <c r="T19" s="488"/>
      <c r="U19" s="487"/>
      <c r="V19" s="462"/>
      <c r="W19" s="462"/>
      <c r="X19" s="462"/>
      <c r="Y19" s="462"/>
      <c r="Z19" s="462"/>
      <c r="AA19" s="462"/>
      <c r="AB19" s="462"/>
      <c r="AC19" s="489"/>
      <c r="AD19" s="462"/>
      <c r="AE19" s="442"/>
      <c r="AF19" s="488"/>
      <c r="AG19" s="487"/>
      <c r="AH19" s="462"/>
      <c r="AI19" s="462"/>
      <c r="AJ19" s="462"/>
      <c r="AK19" s="462"/>
      <c r="AL19" s="462"/>
      <c r="AM19" s="462"/>
      <c r="AN19" s="462"/>
      <c r="AO19" s="462"/>
      <c r="AP19" s="486"/>
      <c r="AQ19" s="485"/>
      <c r="AR19" s="484"/>
      <c r="AS19" s="483" t="s">
        <v>318</v>
      </c>
      <c r="AT19" s="483" t="str">
        <f t="shared" si="0"/>
        <v>1</v>
      </c>
      <c r="AU19" s="483" t="s">
        <v>290</v>
      </c>
      <c r="AV19" s="480" t="str">
        <f t="shared" si="1"/>
        <v>2</v>
      </c>
      <c r="AW19" s="480" t="s">
        <v>292</v>
      </c>
      <c r="AX19" s="480" t="str">
        <f t="shared" si="2"/>
        <v>2</v>
      </c>
      <c r="AY19" s="483" t="s">
        <v>290</v>
      </c>
      <c r="AZ19" s="483" t="str">
        <f t="shared" si="3"/>
        <v>2</v>
      </c>
      <c r="BA19" s="483" t="s">
        <v>318</v>
      </c>
      <c r="BB19" s="483" t="str">
        <f t="shared" si="4"/>
        <v>1</v>
      </c>
      <c r="BC19" s="483" t="s">
        <v>295</v>
      </c>
      <c r="BD19" s="483" t="str">
        <f t="shared" si="5"/>
        <v>2</v>
      </c>
      <c r="BE19" s="483" t="s">
        <v>317</v>
      </c>
      <c r="BF19" s="483" t="str">
        <f t="shared" si="6"/>
        <v>2</v>
      </c>
      <c r="BG19" s="483" t="s">
        <v>318</v>
      </c>
      <c r="BH19" s="483" t="str">
        <f t="shared" si="7"/>
        <v>1</v>
      </c>
      <c r="BI19" s="482" t="str">
        <f t="shared" si="8"/>
        <v>12221221</v>
      </c>
      <c r="BJ19" s="534" t="str">
        <f>IF(ISERROR(VLOOKUP(BI19,[1]対応表!$A$1:$B$22,2,FALSE)),"",VLOOKUP(BI19,[1]対応表!$A$1:$B$22,2,FALSE))</f>
        <v>G</v>
      </c>
      <c r="BK19" s="545" t="str">
        <f t="shared" si="9"/>
        <v/>
      </c>
      <c r="BL19" s="481" t="str">
        <f t="shared" si="10"/>
        <v>***********</v>
      </c>
      <c r="BM19" s="481" t="str">
        <f t="shared" si="11"/>
        <v/>
      </c>
      <c r="BN19" s="481" t="str">
        <f t="shared" si="12"/>
        <v/>
      </c>
      <c r="BO19" s="481" t="str">
        <f t="shared" si="13"/>
        <v>***********</v>
      </c>
      <c r="BP19" s="481" t="str">
        <f t="shared" si="14"/>
        <v/>
      </c>
      <c r="BQ19" s="481" t="str">
        <f t="shared" si="15"/>
        <v>***********</v>
      </c>
      <c r="BR19" s="546" t="str">
        <f t="shared" si="16"/>
        <v>***********</v>
      </c>
      <c r="BS19" s="539"/>
      <c r="BT19" s="480"/>
    </row>
    <row r="20" spans="1:72" ht="25.2" hidden="1" customHeight="1">
      <c r="A20" s="442"/>
      <c r="B20" s="487"/>
      <c r="C20" s="462"/>
      <c r="D20" s="462"/>
      <c r="E20" s="486"/>
      <c r="F20" s="489"/>
      <c r="G20" s="489"/>
      <c r="H20" s="489"/>
      <c r="I20" s="462"/>
      <c r="J20" s="462"/>
      <c r="K20" s="462"/>
      <c r="L20" s="462"/>
      <c r="M20" s="462"/>
      <c r="N20" s="462"/>
      <c r="O20" s="462"/>
      <c r="P20" s="462"/>
      <c r="Q20" s="462"/>
      <c r="R20" s="462"/>
      <c r="S20" s="442"/>
      <c r="T20" s="488"/>
      <c r="U20" s="487"/>
      <c r="V20" s="462"/>
      <c r="W20" s="462"/>
      <c r="X20" s="462"/>
      <c r="Y20" s="462"/>
      <c r="Z20" s="462"/>
      <c r="AA20" s="462"/>
      <c r="AB20" s="462"/>
      <c r="AC20" s="489"/>
      <c r="AD20" s="462"/>
      <c r="AE20" s="442"/>
      <c r="AF20" s="488"/>
      <c r="AG20" s="487"/>
      <c r="AH20" s="462"/>
      <c r="AI20" s="462"/>
      <c r="AJ20" s="462"/>
      <c r="AK20" s="462"/>
      <c r="AL20" s="462"/>
      <c r="AM20" s="462"/>
      <c r="AN20" s="462"/>
      <c r="AO20" s="462"/>
      <c r="AP20" s="486"/>
      <c r="AQ20" s="485"/>
      <c r="AR20" s="484"/>
      <c r="AS20" s="483" t="s">
        <v>318</v>
      </c>
      <c r="AT20" s="483" t="str">
        <f t="shared" si="0"/>
        <v>1</v>
      </c>
      <c r="AU20" s="483" t="s">
        <v>290</v>
      </c>
      <c r="AV20" s="480" t="str">
        <f t="shared" si="1"/>
        <v>2</v>
      </c>
      <c r="AW20" s="480" t="s">
        <v>292</v>
      </c>
      <c r="AX20" s="480" t="str">
        <f t="shared" si="2"/>
        <v>2</v>
      </c>
      <c r="AY20" s="483" t="s">
        <v>290</v>
      </c>
      <c r="AZ20" s="483" t="str">
        <f t="shared" si="3"/>
        <v>2</v>
      </c>
      <c r="BA20" s="483" t="s">
        <v>318</v>
      </c>
      <c r="BB20" s="483" t="str">
        <f t="shared" si="4"/>
        <v>1</v>
      </c>
      <c r="BC20" s="483" t="s">
        <v>295</v>
      </c>
      <c r="BD20" s="483" t="str">
        <f t="shared" si="5"/>
        <v>2</v>
      </c>
      <c r="BE20" s="483" t="s">
        <v>317</v>
      </c>
      <c r="BF20" s="483" t="str">
        <f t="shared" si="6"/>
        <v>2</v>
      </c>
      <c r="BG20" s="483" t="s">
        <v>317</v>
      </c>
      <c r="BH20" s="483" t="str">
        <f t="shared" si="7"/>
        <v>2</v>
      </c>
      <c r="BI20" s="482" t="str">
        <f t="shared" si="8"/>
        <v>12221222</v>
      </c>
      <c r="BJ20" s="534" t="str">
        <f>IF(ISERROR(VLOOKUP(BI20,[1]対応表!$A$1:$B$22,2,FALSE)),"",VLOOKUP(BI20,[1]対応表!$A$1:$B$22,2,FALSE))</f>
        <v>J</v>
      </c>
      <c r="BK20" s="545" t="str">
        <f t="shared" si="9"/>
        <v/>
      </c>
      <c r="BL20" s="481" t="str">
        <f t="shared" si="10"/>
        <v>***********</v>
      </c>
      <c r="BM20" s="481" t="str">
        <f t="shared" si="11"/>
        <v>***********</v>
      </c>
      <c r="BN20" s="481" t="str">
        <f t="shared" si="12"/>
        <v>***********</v>
      </c>
      <c r="BO20" s="481" t="str">
        <f t="shared" si="13"/>
        <v>***********</v>
      </c>
      <c r="BP20" s="481" t="str">
        <f t="shared" si="14"/>
        <v/>
      </c>
      <c r="BQ20" s="481" t="str">
        <f t="shared" si="15"/>
        <v>***********</v>
      </c>
      <c r="BR20" s="546" t="str">
        <f t="shared" si="16"/>
        <v>***********</v>
      </c>
      <c r="BS20" s="539"/>
      <c r="BT20" s="480"/>
    </row>
    <row r="21" spans="1:72" ht="25.2" hidden="1" customHeight="1">
      <c r="A21" s="442"/>
      <c r="B21" s="487"/>
      <c r="C21" s="462"/>
      <c r="D21" s="462"/>
      <c r="E21" s="486"/>
      <c r="F21" s="489"/>
      <c r="G21" s="489"/>
      <c r="H21" s="489"/>
      <c r="I21" s="462"/>
      <c r="J21" s="462"/>
      <c r="K21" s="462"/>
      <c r="L21" s="462"/>
      <c r="M21" s="462"/>
      <c r="N21" s="462"/>
      <c r="O21" s="462"/>
      <c r="P21" s="462"/>
      <c r="Q21" s="462"/>
      <c r="R21" s="462"/>
      <c r="S21" s="442"/>
      <c r="T21" s="488"/>
      <c r="U21" s="487"/>
      <c r="V21" s="462"/>
      <c r="W21" s="462"/>
      <c r="X21" s="462"/>
      <c r="Y21" s="462"/>
      <c r="Z21" s="462"/>
      <c r="AA21" s="462"/>
      <c r="AB21" s="462"/>
      <c r="AC21" s="489"/>
      <c r="AD21" s="462"/>
      <c r="AE21" s="442"/>
      <c r="AF21" s="488"/>
      <c r="AG21" s="487"/>
      <c r="AH21" s="462"/>
      <c r="AI21" s="462"/>
      <c r="AJ21" s="462"/>
      <c r="AK21" s="462"/>
      <c r="AL21" s="462"/>
      <c r="AM21" s="462"/>
      <c r="AN21" s="462"/>
      <c r="AO21" s="462"/>
      <c r="AP21" s="486"/>
      <c r="AQ21" s="485"/>
      <c r="AR21" s="484"/>
      <c r="AS21" s="483" t="s">
        <v>318</v>
      </c>
      <c r="AT21" s="483" t="str">
        <f t="shared" si="0"/>
        <v>1</v>
      </c>
      <c r="AU21" s="483" t="s">
        <v>290</v>
      </c>
      <c r="AV21" s="480" t="str">
        <f t="shared" si="1"/>
        <v>2</v>
      </c>
      <c r="AW21" s="480" t="s">
        <v>292</v>
      </c>
      <c r="AX21" s="480" t="str">
        <f t="shared" si="2"/>
        <v>2</v>
      </c>
      <c r="AY21" s="483" t="s">
        <v>290</v>
      </c>
      <c r="AZ21" s="483" t="str">
        <f t="shared" si="3"/>
        <v>2</v>
      </c>
      <c r="BA21" s="483" t="s">
        <v>318</v>
      </c>
      <c r="BB21" s="483" t="str">
        <f t="shared" si="4"/>
        <v>1</v>
      </c>
      <c r="BC21" s="483" t="s">
        <v>321</v>
      </c>
      <c r="BD21" s="483" t="str">
        <f t="shared" si="5"/>
        <v>3</v>
      </c>
      <c r="BE21" s="483" t="s">
        <v>317</v>
      </c>
      <c r="BF21" s="483" t="str">
        <f t="shared" si="6"/>
        <v>2</v>
      </c>
      <c r="BG21" s="483" t="s">
        <v>318</v>
      </c>
      <c r="BH21" s="483" t="str">
        <f t="shared" si="7"/>
        <v>1</v>
      </c>
      <c r="BI21" s="482" t="str">
        <f t="shared" si="8"/>
        <v>12221321</v>
      </c>
      <c r="BJ21" s="534" t="str">
        <f>IF(ISERROR(VLOOKUP(BI21,[1]対応表!$A$1:$B$22,2,FALSE)),"",VLOOKUP(BI21,[1]対応表!$A$1:$B$22,2,FALSE))</f>
        <v>M</v>
      </c>
      <c r="BK21" s="545" t="str">
        <f t="shared" si="9"/>
        <v/>
      </c>
      <c r="BL21" s="481" t="str">
        <f t="shared" si="10"/>
        <v>***********</v>
      </c>
      <c r="BM21" s="481" t="str">
        <f t="shared" si="11"/>
        <v/>
      </c>
      <c r="BN21" s="481" t="str">
        <f t="shared" si="12"/>
        <v/>
      </c>
      <c r="BO21" s="481" t="str">
        <f t="shared" si="13"/>
        <v>***********</v>
      </c>
      <c r="BP21" s="481" t="str">
        <f t="shared" si="14"/>
        <v>***********</v>
      </c>
      <c r="BQ21" s="481" t="str">
        <f t="shared" si="15"/>
        <v/>
      </c>
      <c r="BR21" s="546" t="str">
        <f t="shared" si="16"/>
        <v>***********</v>
      </c>
      <c r="BS21" s="539"/>
      <c r="BT21" s="480"/>
    </row>
    <row r="22" spans="1:72" ht="25.2" hidden="1" customHeight="1">
      <c r="A22" s="442"/>
      <c r="B22" s="487"/>
      <c r="C22" s="462"/>
      <c r="D22" s="462"/>
      <c r="E22" s="486"/>
      <c r="F22" s="489"/>
      <c r="G22" s="489"/>
      <c r="H22" s="489"/>
      <c r="I22" s="462"/>
      <c r="J22" s="462"/>
      <c r="K22" s="462"/>
      <c r="L22" s="462"/>
      <c r="M22" s="462"/>
      <c r="N22" s="462"/>
      <c r="O22" s="462"/>
      <c r="P22" s="462"/>
      <c r="Q22" s="462"/>
      <c r="R22" s="462"/>
      <c r="S22" s="442"/>
      <c r="T22" s="488"/>
      <c r="U22" s="487"/>
      <c r="V22" s="462"/>
      <c r="W22" s="462"/>
      <c r="X22" s="462"/>
      <c r="Y22" s="462"/>
      <c r="Z22" s="462"/>
      <c r="AA22" s="462"/>
      <c r="AB22" s="462"/>
      <c r="AC22" s="489"/>
      <c r="AD22" s="462"/>
      <c r="AE22" s="442"/>
      <c r="AF22" s="488"/>
      <c r="AG22" s="487"/>
      <c r="AH22" s="462"/>
      <c r="AI22" s="462"/>
      <c r="AJ22" s="462"/>
      <c r="AK22" s="462"/>
      <c r="AL22" s="462"/>
      <c r="AM22" s="462"/>
      <c r="AN22" s="462"/>
      <c r="AO22" s="462"/>
      <c r="AP22" s="486"/>
      <c r="AQ22" s="485"/>
      <c r="AR22" s="484"/>
      <c r="AS22" s="483" t="s">
        <v>318</v>
      </c>
      <c r="AT22" s="483" t="str">
        <f t="shared" si="0"/>
        <v>1</v>
      </c>
      <c r="AU22" s="483" t="s">
        <v>290</v>
      </c>
      <c r="AV22" s="480" t="str">
        <f t="shared" si="1"/>
        <v>2</v>
      </c>
      <c r="AW22" s="480" t="s">
        <v>292</v>
      </c>
      <c r="AX22" s="480" t="str">
        <f t="shared" si="2"/>
        <v>2</v>
      </c>
      <c r="AY22" s="483" t="s">
        <v>290</v>
      </c>
      <c r="AZ22" s="483" t="str">
        <f t="shared" si="3"/>
        <v>2</v>
      </c>
      <c r="BA22" s="483" t="s">
        <v>318</v>
      </c>
      <c r="BB22" s="483" t="str">
        <f t="shared" si="4"/>
        <v>1</v>
      </c>
      <c r="BC22" s="483" t="s">
        <v>320</v>
      </c>
      <c r="BD22" s="483" t="str">
        <f t="shared" si="5"/>
        <v>4</v>
      </c>
      <c r="BE22" s="483" t="s">
        <v>317</v>
      </c>
      <c r="BF22" s="483" t="str">
        <f t="shared" si="6"/>
        <v>2</v>
      </c>
      <c r="BG22" s="483" t="s">
        <v>318</v>
      </c>
      <c r="BH22" s="483" t="str">
        <f t="shared" si="7"/>
        <v>1</v>
      </c>
      <c r="BI22" s="482" t="str">
        <f t="shared" si="8"/>
        <v>12221421</v>
      </c>
      <c r="BJ22" s="534" t="str">
        <f>IF(ISERROR(VLOOKUP(BI22,[1]対応表!$A$1:$B$22,2,FALSE)),"",VLOOKUP(BI22,[1]対応表!$A$1:$B$22,2,FALSE))</f>
        <v>N</v>
      </c>
      <c r="BK22" s="545" t="str">
        <f t="shared" si="9"/>
        <v/>
      </c>
      <c r="BL22" s="481" t="str">
        <f t="shared" si="10"/>
        <v>***********</v>
      </c>
      <c r="BM22" s="481" t="str">
        <f t="shared" si="11"/>
        <v/>
      </c>
      <c r="BN22" s="481" t="str">
        <f t="shared" si="12"/>
        <v/>
      </c>
      <c r="BO22" s="481" t="str">
        <f t="shared" si="13"/>
        <v/>
      </c>
      <c r="BP22" s="481" t="str">
        <f t="shared" si="14"/>
        <v>***********</v>
      </c>
      <c r="BQ22" s="481" t="str">
        <f t="shared" si="15"/>
        <v/>
      </c>
      <c r="BR22" s="546" t="str">
        <f t="shared" si="16"/>
        <v>***********</v>
      </c>
      <c r="BS22" s="539"/>
      <c r="BT22" s="480"/>
    </row>
    <row r="23" spans="1:72" ht="25.2" hidden="1" customHeight="1">
      <c r="A23" s="442"/>
      <c r="B23" s="487"/>
      <c r="C23" s="462"/>
      <c r="D23" s="462"/>
      <c r="E23" s="486"/>
      <c r="F23" s="489"/>
      <c r="G23" s="489"/>
      <c r="H23" s="489"/>
      <c r="I23" s="462"/>
      <c r="J23" s="462"/>
      <c r="K23" s="462"/>
      <c r="L23" s="462"/>
      <c r="M23" s="462"/>
      <c r="N23" s="462"/>
      <c r="O23" s="462"/>
      <c r="P23" s="462"/>
      <c r="Q23" s="462"/>
      <c r="R23" s="462"/>
      <c r="S23" s="442"/>
      <c r="T23" s="488"/>
      <c r="U23" s="487"/>
      <c r="V23" s="462"/>
      <c r="W23" s="462"/>
      <c r="X23" s="462"/>
      <c r="Y23" s="462"/>
      <c r="Z23" s="462"/>
      <c r="AA23" s="462"/>
      <c r="AB23" s="462"/>
      <c r="AC23" s="489"/>
      <c r="AD23" s="462"/>
      <c r="AE23" s="442"/>
      <c r="AF23" s="488"/>
      <c r="AG23" s="487"/>
      <c r="AH23" s="462"/>
      <c r="AI23" s="462"/>
      <c r="AJ23" s="462"/>
      <c r="AK23" s="462"/>
      <c r="AL23" s="462"/>
      <c r="AM23" s="462"/>
      <c r="AN23" s="462"/>
      <c r="AO23" s="462"/>
      <c r="AP23" s="486"/>
      <c r="AQ23" s="485"/>
      <c r="AR23" s="484"/>
      <c r="AS23" s="483" t="s">
        <v>318</v>
      </c>
      <c r="AT23" s="483" t="str">
        <f t="shared" si="0"/>
        <v>1</v>
      </c>
      <c r="AU23" s="483" t="s">
        <v>290</v>
      </c>
      <c r="AV23" s="480" t="str">
        <f t="shared" si="1"/>
        <v>2</v>
      </c>
      <c r="AW23" s="480" t="s">
        <v>292</v>
      </c>
      <c r="AX23" s="480" t="str">
        <f t="shared" si="2"/>
        <v>2</v>
      </c>
      <c r="AY23" s="483" t="s">
        <v>290</v>
      </c>
      <c r="AZ23" s="483" t="str">
        <f t="shared" si="3"/>
        <v>2</v>
      </c>
      <c r="BA23" s="483" t="s">
        <v>317</v>
      </c>
      <c r="BB23" s="483" t="str">
        <f t="shared" si="4"/>
        <v>2</v>
      </c>
      <c r="BC23" s="483" t="s">
        <v>290</v>
      </c>
      <c r="BD23" s="483" t="str">
        <f t="shared" si="5"/>
        <v>5</v>
      </c>
      <c r="BE23" s="483" t="s">
        <v>317</v>
      </c>
      <c r="BF23" s="483" t="str">
        <f t="shared" si="6"/>
        <v>2</v>
      </c>
      <c r="BG23" s="483" t="s">
        <v>318</v>
      </c>
      <c r="BH23" s="483" t="str">
        <f t="shared" si="7"/>
        <v>1</v>
      </c>
      <c r="BI23" s="482" t="str">
        <f t="shared" si="8"/>
        <v>12222521</v>
      </c>
      <c r="BJ23" s="534" t="str">
        <f>IF(ISERROR(VLOOKUP(BI23,[1]対応表!$A$1:$B$22,2,FALSE)),"",VLOOKUP(BI23,[1]対応表!$A$1:$B$22,2,FALSE))</f>
        <v>E</v>
      </c>
      <c r="BK23" s="545" t="str">
        <f t="shared" si="9"/>
        <v/>
      </c>
      <c r="BL23" s="481" t="str">
        <f t="shared" si="10"/>
        <v>***********</v>
      </c>
      <c r="BM23" s="481" t="str">
        <f t="shared" si="11"/>
        <v/>
      </c>
      <c r="BN23" s="481" t="str">
        <f t="shared" si="12"/>
        <v/>
      </c>
      <c r="BO23" s="481" t="str">
        <f t="shared" si="13"/>
        <v>***********</v>
      </c>
      <c r="BP23" s="481" t="str">
        <f t="shared" si="14"/>
        <v>***********</v>
      </c>
      <c r="BQ23" s="481" t="str">
        <f t="shared" si="15"/>
        <v>***********</v>
      </c>
      <c r="BR23" s="546" t="str">
        <f t="shared" si="16"/>
        <v>***********</v>
      </c>
      <c r="BS23" s="539"/>
      <c r="BT23" s="480"/>
    </row>
    <row r="24" spans="1:72" ht="25.2" hidden="1" customHeight="1">
      <c r="A24" s="442"/>
      <c r="B24" s="487"/>
      <c r="C24" s="462"/>
      <c r="D24" s="462"/>
      <c r="E24" s="486"/>
      <c r="F24" s="489"/>
      <c r="G24" s="489"/>
      <c r="H24" s="489"/>
      <c r="I24" s="462"/>
      <c r="J24" s="462"/>
      <c r="K24" s="462"/>
      <c r="L24" s="462"/>
      <c r="M24" s="462"/>
      <c r="N24" s="462"/>
      <c r="O24" s="462"/>
      <c r="P24" s="462"/>
      <c r="Q24" s="462"/>
      <c r="R24" s="462"/>
      <c r="S24" s="442"/>
      <c r="T24" s="488"/>
      <c r="U24" s="487"/>
      <c r="V24" s="462"/>
      <c r="W24" s="462"/>
      <c r="X24" s="462"/>
      <c r="Y24" s="462"/>
      <c r="Z24" s="462"/>
      <c r="AA24" s="462"/>
      <c r="AB24" s="462"/>
      <c r="AC24" s="489"/>
      <c r="AD24" s="462"/>
      <c r="AE24" s="442"/>
      <c r="AF24" s="488"/>
      <c r="AG24" s="487"/>
      <c r="AH24" s="462"/>
      <c r="AI24" s="462"/>
      <c r="AJ24" s="462"/>
      <c r="AK24" s="462"/>
      <c r="AL24" s="462"/>
      <c r="AM24" s="462"/>
      <c r="AN24" s="462"/>
      <c r="AO24" s="462"/>
      <c r="AP24" s="486"/>
      <c r="AQ24" s="485"/>
      <c r="AR24" s="484"/>
      <c r="AS24" s="483" t="s">
        <v>318</v>
      </c>
      <c r="AT24" s="483" t="str">
        <f t="shared" si="0"/>
        <v>1</v>
      </c>
      <c r="AU24" s="483" t="s">
        <v>290</v>
      </c>
      <c r="AV24" s="480" t="str">
        <f t="shared" si="1"/>
        <v>2</v>
      </c>
      <c r="AW24" s="480" t="s">
        <v>319</v>
      </c>
      <c r="AX24" s="480" t="str">
        <f t="shared" si="2"/>
        <v>3</v>
      </c>
      <c r="AY24" s="483" t="s">
        <v>317</v>
      </c>
      <c r="AZ24" s="483" t="str">
        <f t="shared" si="3"/>
        <v>2</v>
      </c>
      <c r="BA24" s="483" t="s">
        <v>318</v>
      </c>
      <c r="BB24" s="483" t="str">
        <f t="shared" si="4"/>
        <v>1</v>
      </c>
      <c r="BC24" s="483" t="s">
        <v>291</v>
      </c>
      <c r="BD24" s="483" t="str">
        <f t="shared" si="5"/>
        <v>1</v>
      </c>
      <c r="BE24" s="483" t="s">
        <v>317</v>
      </c>
      <c r="BF24" s="483" t="str">
        <f t="shared" si="6"/>
        <v>2</v>
      </c>
      <c r="BG24" s="483" t="s">
        <v>317</v>
      </c>
      <c r="BH24" s="483" t="str">
        <f t="shared" si="7"/>
        <v>2</v>
      </c>
      <c r="BI24" s="482" t="str">
        <f t="shared" si="8"/>
        <v>12321122</v>
      </c>
      <c r="BJ24" s="534" t="str">
        <f>IF(ISERROR(VLOOKUP(BI24,[1]対応表!$A$1:$B$22,2,FALSE)),"",VLOOKUP(BI24,[1]対応表!$A$1:$B$22,2,FALSE))</f>
        <v>H</v>
      </c>
      <c r="BK24" s="545" t="str">
        <f t="shared" si="9"/>
        <v/>
      </c>
      <c r="BL24" s="481" t="str">
        <f t="shared" si="10"/>
        <v>***********</v>
      </c>
      <c r="BM24" s="481" t="str">
        <f t="shared" si="11"/>
        <v>***********</v>
      </c>
      <c r="BN24" s="481" t="str">
        <f t="shared" si="12"/>
        <v>***********</v>
      </c>
      <c r="BO24" s="481"/>
      <c r="BP24" s="481" t="str">
        <f t="shared" si="14"/>
        <v>***********</v>
      </c>
      <c r="BQ24" s="481" t="str">
        <f t="shared" si="15"/>
        <v>***********</v>
      </c>
      <c r="BR24" s="546" t="str">
        <f t="shared" si="16"/>
        <v>***********</v>
      </c>
      <c r="BS24" s="539"/>
      <c r="BT24" s="480"/>
    </row>
    <row r="25" spans="1:72" ht="25.2" hidden="1" customHeight="1">
      <c r="A25" s="442"/>
      <c r="B25" s="487"/>
      <c r="C25" s="462"/>
      <c r="D25" s="462"/>
      <c r="E25" s="486"/>
      <c r="F25" s="489"/>
      <c r="G25" s="489"/>
      <c r="H25" s="489"/>
      <c r="I25" s="462"/>
      <c r="J25" s="462"/>
      <c r="K25" s="462"/>
      <c r="L25" s="462"/>
      <c r="M25" s="462"/>
      <c r="N25" s="462"/>
      <c r="O25" s="462"/>
      <c r="P25" s="462"/>
      <c r="Q25" s="462"/>
      <c r="R25" s="462"/>
      <c r="S25" s="442"/>
      <c r="T25" s="488"/>
      <c r="U25" s="487"/>
      <c r="V25" s="462"/>
      <c r="W25" s="462"/>
      <c r="X25" s="462"/>
      <c r="Y25" s="462"/>
      <c r="Z25" s="462"/>
      <c r="AA25" s="462"/>
      <c r="AB25" s="462"/>
      <c r="AC25" s="489"/>
      <c r="AD25" s="462"/>
      <c r="AE25" s="442"/>
      <c r="AF25" s="488"/>
      <c r="AG25" s="487"/>
      <c r="AH25" s="462"/>
      <c r="AI25" s="462"/>
      <c r="AJ25" s="462"/>
      <c r="AK25" s="462"/>
      <c r="AL25" s="462"/>
      <c r="AM25" s="462"/>
      <c r="AN25" s="462"/>
      <c r="AO25" s="462"/>
      <c r="AP25" s="486"/>
      <c r="AQ25" s="485"/>
      <c r="AR25" s="484"/>
      <c r="AS25" s="483" t="s">
        <v>318</v>
      </c>
      <c r="AT25" s="483" t="str">
        <f t="shared" si="0"/>
        <v>1</v>
      </c>
      <c r="AU25" s="483" t="s">
        <v>290</v>
      </c>
      <c r="AV25" s="480" t="str">
        <f t="shared" si="1"/>
        <v>2</v>
      </c>
      <c r="AW25" s="480" t="s">
        <v>319</v>
      </c>
      <c r="AX25" s="480" t="str">
        <f t="shared" si="2"/>
        <v>3</v>
      </c>
      <c r="AY25" s="483" t="s">
        <v>317</v>
      </c>
      <c r="AZ25" s="483" t="str">
        <f t="shared" si="3"/>
        <v>2</v>
      </c>
      <c r="BA25" s="483" t="s">
        <v>318</v>
      </c>
      <c r="BB25" s="483" t="str">
        <f t="shared" si="4"/>
        <v>1</v>
      </c>
      <c r="BC25" s="483" t="s">
        <v>295</v>
      </c>
      <c r="BD25" s="483" t="str">
        <f t="shared" si="5"/>
        <v>2</v>
      </c>
      <c r="BE25" s="483" t="s">
        <v>317</v>
      </c>
      <c r="BF25" s="483" t="str">
        <f t="shared" si="6"/>
        <v>2</v>
      </c>
      <c r="BG25" s="483" t="s">
        <v>317</v>
      </c>
      <c r="BH25" s="483" t="str">
        <f t="shared" si="7"/>
        <v>2</v>
      </c>
      <c r="BI25" s="482" t="str">
        <f t="shared" si="8"/>
        <v>12321222</v>
      </c>
      <c r="BJ25" s="534" t="str">
        <f>IF(ISERROR(VLOOKUP(BI25,[1]対応表!$A$1:$B$22,2,FALSE)),"",VLOOKUP(BI25,[1]対応表!$A$1:$B$22,2,FALSE))</f>
        <v>J</v>
      </c>
      <c r="BK25" s="545" t="str">
        <f t="shared" si="9"/>
        <v/>
      </c>
      <c r="BL25" s="481" t="str">
        <f t="shared" si="10"/>
        <v>***********</v>
      </c>
      <c r="BM25" s="481" t="str">
        <f t="shared" si="11"/>
        <v>***********</v>
      </c>
      <c r="BN25" s="481" t="str">
        <f t="shared" si="12"/>
        <v>***********</v>
      </c>
      <c r="BO25" s="481" t="str">
        <f>IF(OR(BJ25="A",BJ25="C",BJ25="D",BJ25="E",BJ25="G",BJ25="I",BJ25="J",BJ25="K",BJ25="M",BJ25="O"),"***********","")</f>
        <v>***********</v>
      </c>
      <c r="BP25" s="481" t="str">
        <f t="shared" si="14"/>
        <v/>
      </c>
      <c r="BQ25" s="481" t="str">
        <f t="shared" si="15"/>
        <v>***********</v>
      </c>
      <c r="BR25" s="546" t="str">
        <f t="shared" si="16"/>
        <v>***********</v>
      </c>
      <c r="BS25" s="539"/>
      <c r="BT25" s="480"/>
    </row>
    <row r="26" spans="1:72" ht="25.2" hidden="1" customHeight="1">
      <c r="A26" s="442"/>
      <c r="B26" s="487"/>
      <c r="C26" s="462"/>
      <c r="D26" s="462"/>
      <c r="E26" s="486"/>
      <c r="F26" s="489"/>
      <c r="G26" s="489"/>
      <c r="H26" s="489"/>
      <c r="I26" s="462"/>
      <c r="J26" s="462"/>
      <c r="K26" s="462"/>
      <c r="L26" s="462"/>
      <c r="M26" s="462"/>
      <c r="N26" s="462"/>
      <c r="O26" s="462"/>
      <c r="P26" s="462"/>
      <c r="Q26" s="462"/>
      <c r="R26" s="462"/>
      <c r="S26" s="442"/>
      <c r="T26" s="488"/>
      <c r="U26" s="487"/>
      <c r="V26" s="462"/>
      <c r="W26" s="462"/>
      <c r="X26" s="462"/>
      <c r="Y26" s="462"/>
      <c r="Z26" s="462"/>
      <c r="AA26" s="462"/>
      <c r="AB26" s="462"/>
      <c r="AC26" s="489"/>
      <c r="AD26" s="462"/>
      <c r="AE26" s="442"/>
      <c r="AF26" s="488"/>
      <c r="AG26" s="487"/>
      <c r="AH26" s="462"/>
      <c r="AI26" s="462"/>
      <c r="AJ26" s="462"/>
      <c r="AK26" s="462"/>
      <c r="AL26" s="462"/>
      <c r="AM26" s="462"/>
      <c r="AN26" s="462"/>
      <c r="AO26" s="462"/>
      <c r="AP26" s="486"/>
      <c r="AQ26" s="485"/>
      <c r="AR26" s="484"/>
      <c r="AS26" s="483" t="s">
        <v>317</v>
      </c>
      <c r="AT26" s="483" t="str">
        <f t="shared" si="0"/>
        <v>2</v>
      </c>
      <c r="AU26" s="483" t="s">
        <v>290</v>
      </c>
      <c r="AV26" s="480" t="str">
        <f t="shared" si="1"/>
        <v>2</v>
      </c>
      <c r="AW26" s="480" t="s">
        <v>316</v>
      </c>
      <c r="AX26" s="480" t="str">
        <f t="shared" si="2"/>
        <v>4</v>
      </c>
      <c r="AY26" s="483" t="s">
        <v>317</v>
      </c>
      <c r="AZ26" s="483" t="str">
        <f t="shared" si="3"/>
        <v>2</v>
      </c>
      <c r="BA26" s="483" t="s">
        <v>318</v>
      </c>
      <c r="BB26" s="483" t="str">
        <f t="shared" si="4"/>
        <v>1</v>
      </c>
      <c r="BC26" s="483" t="s">
        <v>291</v>
      </c>
      <c r="BD26" s="483" t="str">
        <f t="shared" si="5"/>
        <v>1</v>
      </c>
      <c r="BE26" s="483" t="s">
        <v>317</v>
      </c>
      <c r="BF26" s="483" t="str">
        <f t="shared" si="6"/>
        <v>2</v>
      </c>
      <c r="BG26" s="483" t="s">
        <v>317</v>
      </c>
      <c r="BH26" s="483" t="str">
        <f t="shared" si="7"/>
        <v>2</v>
      </c>
      <c r="BI26" s="482" t="str">
        <f t="shared" si="8"/>
        <v>22421122</v>
      </c>
      <c r="BJ26" s="534" t="str">
        <f>IF(ISERROR(VLOOKUP(BI26,[1]対応表!$A$1:$B$22,2,FALSE)),"",VLOOKUP(BI26,[1]対応表!$A$1:$B$22,2,FALSE))</f>
        <v>H</v>
      </c>
      <c r="BK26" s="545" t="str">
        <f t="shared" si="9"/>
        <v/>
      </c>
      <c r="BL26" s="481" t="str">
        <f t="shared" si="10"/>
        <v>***********</v>
      </c>
      <c r="BM26" s="481" t="str">
        <f t="shared" si="11"/>
        <v>***********</v>
      </c>
      <c r="BN26" s="481" t="str">
        <f t="shared" si="12"/>
        <v>***********</v>
      </c>
      <c r="BO26" s="481"/>
      <c r="BP26" s="481" t="str">
        <f t="shared" si="14"/>
        <v>***********</v>
      </c>
      <c r="BQ26" s="481" t="str">
        <f t="shared" si="15"/>
        <v>***********</v>
      </c>
      <c r="BR26" s="546" t="str">
        <f t="shared" si="16"/>
        <v>***********</v>
      </c>
      <c r="BS26" s="539"/>
      <c r="BT26" s="480"/>
    </row>
    <row r="27" spans="1:72" ht="25.2" hidden="1" customHeight="1">
      <c r="A27" s="442"/>
      <c r="B27" s="476"/>
      <c r="C27" s="475"/>
      <c r="D27" s="475"/>
      <c r="E27" s="474"/>
      <c r="F27" s="479"/>
      <c r="G27" s="479"/>
      <c r="H27" s="479"/>
      <c r="I27" s="475"/>
      <c r="J27" s="475"/>
      <c r="K27" s="475"/>
      <c r="L27" s="475"/>
      <c r="M27" s="475"/>
      <c r="N27" s="475"/>
      <c r="O27" s="475"/>
      <c r="P27" s="475"/>
      <c r="Q27" s="475"/>
      <c r="R27" s="475"/>
      <c r="S27" s="478"/>
      <c r="T27" s="477"/>
      <c r="U27" s="476"/>
      <c r="V27" s="475"/>
      <c r="W27" s="475"/>
      <c r="X27" s="475"/>
      <c r="Y27" s="475"/>
      <c r="Z27" s="475"/>
      <c r="AA27" s="475"/>
      <c r="AB27" s="475"/>
      <c r="AC27" s="479"/>
      <c r="AD27" s="475"/>
      <c r="AE27" s="478"/>
      <c r="AF27" s="477"/>
      <c r="AG27" s="476"/>
      <c r="AH27" s="475"/>
      <c r="AI27" s="475"/>
      <c r="AJ27" s="475"/>
      <c r="AK27" s="475"/>
      <c r="AL27" s="475"/>
      <c r="AM27" s="475"/>
      <c r="AN27" s="475"/>
      <c r="AO27" s="475"/>
      <c r="AP27" s="474"/>
      <c r="AQ27" s="473"/>
      <c r="AR27" s="472"/>
      <c r="AS27" s="471" t="s">
        <v>314</v>
      </c>
      <c r="AT27" s="471" t="str">
        <f t="shared" si="0"/>
        <v>2</v>
      </c>
      <c r="AU27" s="471" t="s">
        <v>290</v>
      </c>
      <c r="AV27" s="468" t="str">
        <f t="shared" si="1"/>
        <v>2</v>
      </c>
      <c r="AW27" s="468" t="s">
        <v>316</v>
      </c>
      <c r="AX27" s="468" t="str">
        <f t="shared" si="2"/>
        <v>4</v>
      </c>
      <c r="AY27" s="471" t="s">
        <v>314</v>
      </c>
      <c r="AZ27" s="471" t="str">
        <f t="shared" si="3"/>
        <v>2</v>
      </c>
      <c r="BA27" s="471" t="s">
        <v>315</v>
      </c>
      <c r="BB27" s="471" t="str">
        <f t="shared" si="4"/>
        <v>1</v>
      </c>
      <c r="BC27" s="471" t="s">
        <v>295</v>
      </c>
      <c r="BD27" s="471" t="str">
        <f t="shared" si="5"/>
        <v>2</v>
      </c>
      <c r="BE27" s="471" t="s">
        <v>314</v>
      </c>
      <c r="BF27" s="471" t="str">
        <f t="shared" si="6"/>
        <v>2</v>
      </c>
      <c r="BG27" s="471" t="s">
        <v>314</v>
      </c>
      <c r="BH27" s="471" t="str">
        <f t="shared" si="7"/>
        <v>2</v>
      </c>
      <c r="BI27" s="470" t="str">
        <f t="shared" si="8"/>
        <v>22421222</v>
      </c>
      <c r="BJ27" s="535" t="str">
        <f>IF(ISERROR(VLOOKUP(BI27,[1]対応表!$A$1:$B$22,2,FALSE)),"",VLOOKUP(BI27,[1]対応表!$A$1:$B$22,2,FALSE))</f>
        <v>J</v>
      </c>
      <c r="BK27" s="547" t="str">
        <f t="shared" si="9"/>
        <v/>
      </c>
      <c r="BL27" s="469" t="str">
        <f t="shared" si="10"/>
        <v>***********</v>
      </c>
      <c r="BM27" s="469" t="str">
        <f t="shared" si="11"/>
        <v>***********</v>
      </c>
      <c r="BN27" s="469" t="str">
        <f t="shared" si="12"/>
        <v>***********</v>
      </c>
      <c r="BO27" s="469" t="str">
        <f>IF(OR(BJ27="A",BJ27="C",BJ27="D",BJ27="E",BJ27="G",BJ27="I",BJ27="J",BJ27="K",BJ27="M",BJ27="O"),"***********","")</f>
        <v>***********</v>
      </c>
      <c r="BP27" s="469" t="str">
        <f t="shared" si="14"/>
        <v/>
      </c>
      <c r="BQ27" s="469" t="str">
        <f t="shared" si="15"/>
        <v>***********</v>
      </c>
      <c r="BR27" s="548" t="str">
        <f t="shared" si="16"/>
        <v>***********</v>
      </c>
      <c r="BS27" s="540"/>
      <c r="BT27" s="468"/>
    </row>
    <row r="28" spans="1:72" ht="30" customHeight="1" thickBot="1">
      <c r="A28" s="467" t="s">
        <v>313</v>
      </c>
      <c r="B28" s="466" t="s">
        <v>312</v>
      </c>
      <c r="C28" s="463" t="s">
        <v>311</v>
      </c>
      <c r="D28" s="463" t="s">
        <v>310</v>
      </c>
      <c r="E28" s="465" t="s">
        <v>309</v>
      </c>
      <c r="F28" s="464" t="s">
        <v>308</v>
      </c>
      <c r="G28" s="464">
        <v>5</v>
      </c>
      <c r="H28" s="464">
        <v>6</v>
      </c>
      <c r="I28" s="463" t="str">
        <f>G28&amp;H28</f>
        <v>56</v>
      </c>
      <c r="J28" s="463">
        <f>IF(F28="昭和",1925+I28,IF(F28="平成",1988+I28,""))</f>
        <v>1981</v>
      </c>
      <c r="K28" s="463">
        <v>0</v>
      </c>
      <c r="L28" s="463">
        <v>4</v>
      </c>
      <c r="M28" s="463" t="str">
        <f>K28&amp;L28</f>
        <v>04</v>
      </c>
      <c r="N28" s="463">
        <v>1</v>
      </c>
      <c r="O28" s="463">
        <v>3</v>
      </c>
      <c r="P28" s="463" t="str">
        <f>N28&amp;O28</f>
        <v>13</v>
      </c>
      <c r="Q28" s="462" t="str">
        <f>J28&amp;"/"&amp;M28&amp;"/"&amp;P28</f>
        <v>1981/04/13</v>
      </c>
      <c r="R28" s="461">
        <f ca="1">TODAY()</f>
        <v>42192</v>
      </c>
      <c r="S28" s="460">
        <f ca="1">IF(ISERROR(DATEDIF(Q28,R28,"Y")),"",DATEDIF(Q28,R28,"Y"))</f>
        <v>34</v>
      </c>
      <c r="T28" s="459" t="s">
        <v>307</v>
      </c>
      <c r="U28" s="458" t="s">
        <v>306</v>
      </c>
      <c r="V28" s="457" t="s">
        <v>305</v>
      </c>
      <c r="W28" s="457" t="s">
        <v>304</v>
      </c>
      <c r="X28" s="457" t="s">
        <v>303</v>
      </c>
      <c r="Y28" s="457" t="s">
        <v>302</v>
      </c>
      <c r="Z28" s="594" t="s">
        <v>369</v>
      </c>
      <c r="AA28" s="595"/>
      <c r="AB28" s="457" t="s">
        <v>301</v>
      </c>
      <c r="AC28" s="456" t="s">
        <v>300</v>
      </c>
      <c r="AD28" s="455" t="s">
        <v>299</v>
      </c>
      <c r="AE28" s="454" t="s">
        <v>298</v>
      </c>
      <c r="AF28" s="453" t="s">
        <v>297</v>
      </c>
      <c r="AG28" s="452">
        <v>0</v>
      </c>
      <c r="AH28" s="451">
        <v>1</v>
      </c>
      <c r="AI28" s="451">
        <v>5</v>
      </c>
      <c r="AJ28" s="451">
        <v>4</v>
      </c>
      <c r="AK28" s="451">
        <v>0</v>
      </c>
      <c r="AL28" s="451">
        <v>1</v>
      </c>
      <c r="AM28" s="451">
        <v>5</v>
      </c>
      <c r="AN28" s="451">
        <v>4</v>
      </c>
      <c r="AO28" s="451">
        <v>0</v>
      </c>
      <c r="AP28" s="450">
        <v>1</v>
      </c>
      <c r="AQ28" s="449">
        <v>41751</v>
      </c>
      <c r="AR28" s="448">
        <v>41791</v>
      </c>
      <c r="AS28" s="446" t="s">
        <v>289</v>
      </c>
      <c r="AT28" s="446" t="str">
        <f t="shared" si="0"/>
        <v>1</v>
      </c>
      <c r="AU28" s="446" t="s">
        <v>290</v>
      </c>
      <c r="AV28" s="447" t="str">
        <f t="shared" si="1"/>
        <v>2</v>
      </c>
      <c r="AW28" s="447" t="s">
        <v>296</v>
      </c>
      <c r="AX28" s="447" t="str">
        <f t="shared" si="2"/>
        <v>1</v>
      </c>
      <c r="AY28" s="446" t="s">
        <v>290</v>
      </c>
      <c r="AZ28" s="446" t="str">
        <f t="shared" si="3"/>
        <v>2</v>
      </c>
      <c r="BA28" s="446" t="s">
        <v>289</v>
      </c>
      <c r="BB28" s="446" t="str">
        <f t="shared" si="4"/>
        <v>1</v>
      </c>
      <c r="BC28" s="446" t="s">
        <v>295</v>
      </c>
      <c r="BD28" s="446" t="str">
        <f t="shared" si="5"/>
        <v>2</v>
      </c>
      <c r="BE28" s="446" t="s">
        <v>290</v>
      </c>
      <c r="BF28" s="446" t="str">
        <f t="shared" si="6"/>
        <v>2</v>
      </c>
      <c r="BG28" s="446" t="s">
        <v>289</v>
      </c>
      <c r="BH28" s="446" t="str">
        <f t="shared" si="7"/>
        <v>1</v>
      </c>
      <c r="BI28" s="445" t="str">
        <f t="shared" si="8"/>
        <v>12121221</v>
      </c>
      <c r="BJ28" s="536" t="str">
        <f>IF(ISERROR(VLOOKUP(BI28,[1]対応表!$A$1:$B$22,2,FALSE)),"",VLOOKUP(BI28,[1]対応表!$A$1:$B$22,2,FALSE))</f>
        <v>C</v>
      </c>
      <c r="BK28" s="549" t="str">
        <f>IF(BJ28="O","×","必要")</f>
        <v>必要</v>
      </c>
      <c r="BL28" s="444" t="str">
        <f>IF(OR(BJ28="D",BJ28="E",BJ28="F",BJ28="G",BJ28="H",BJ28="I",BJ28="J",BJ28="M",BJ28="N",BJ28="O"),"×","必要")</f>
        <v>必要</v>
      </c>
      <c r="BM28" s="444" t="str">
        <f>IF(OR(BJ28="A",BJ28="B",BJ28="C",BJ28="D",BJ28="H",BJ28="I",BJ28="J",BJ28="K",BJ28="L",BJ28="O"),"×","必要")</f>
        <v>×</v>
      </c>
      <c r="BN28" s="444" t="str">
        <f>IF(OR(BJ28="A",BJ28="B",BJ28="C",BJ28="D",BJ28="H",BJ28="I",BJ28="J",BJ28="K",BJ28="L",BJ28="O"),"×","")</f>
        <v>×</v>
      </c>
      <c r="BO28" s="444" t="str">
        <f>IF(OR(BJ28="A",BJ28="C",BJ28="D",BJ28="E",BJ28="G",BJ28="I",BJ28="J",BJ28="K",BJ28="M",BJ28="O"),"×","")</f>
        <v>×</v>
      </c>
      <c r="BP28" s="444" t="str">
        <f>IF(OR(BJ28="A",BJ28="B",BJ28="D",BJ28="E",BJ28="F",BJ28="H",BJ28="K",BJ28="L",BJ28="M",BJ28="N"),"×","必要")</f>
        <v>必要</v>
      </c>
      <c r="BQ28" s="444" t="str">
        <f>IF(OR(BJ28="A",BJ28="B",BJ28="C",BJ28="D",BJ28="E",BJ28="F",BJ28="G",BJ28="H",BJ28="I",BJ28="J",BJ28="O"),"×","")</f>
        <v>×</v>
      </c>
      <c r="BR28" s="550" t="str">
        <f>IF(OR(BJ28="A",BJ28="B",BJ28="C",BJ28="D",BJ28="E",BJ28="F",BJ28="G",BJ28="H",BJ28="I",BJ28="J",BJ28="K",BJ28="L",BJ28="M",BJ28="N"),"×","")</f>
        <v>×</v>
      </c>
      <c r="BS28" s="541" t="s">
        <v>294</v>
      </c>
      <c r="BT28" s="443" t="s">
        <v>293</v>
      </c>
    </row>
    <row r="29" spans="1:72" ht="30" customHeight="1" thickBot="1">
      <c r="A29" s="442">
        <v>1</v>
      </c>
      <c r="B29" s="519"/>
      <c r="C29" s="520"/>
      <c r="D29" s="520"/>
      <c r="E29" s="521"/>
      <c r="F29" s="441"/>
      <c r="G29" s="522"/>
      <c r="H29" s="441"/>
      <c r="I29" s="523" t="str">
        <f>G29&amp;H29</f>
        <v/>
      </c>
      <c r="J29" s="439" t="str">
        <f>IF(F29="昭和",1925+I29,IF(F29="平成",1988+I29,""))</f>
        <v/>
      </c>
      <c r="K29" s="440"/>
      <c r="L29" s="440"/>
      <c r="M29" s="523" t="str">
        <f>K29&amp;L29</f>
        <v/>
      </c>
      <c r="N29" s="440"/>
      <c r="O29" s="440"/>
      <c r="P29" s="523" t="str">
        <f>N29&amp;O29</f>
        <v/>
      </c>
      <c r="Q29" s="439" t="str">
        <f>J29&amp;"/"&amp;M29&amp;"/"&amp;P29</f>
        <v>//</v>
      </c>
      <c r="R29" s="524">
        <f ca="1">TODAY()</f>
        <v>42192</v>
      </c>
      <c r="S29" s="438" t="str">
        <f ca="1">IF(ISERROR(DATEDIF(Q29,R29,"Y")),"",DATEDIF(Q29,R29,"Y"))</f>
        <v/>
      </c>
      <c r="T29" s="437"/>
      <c r="U29" s="525"/>
      <c r="V29" s="526"/>
      <c r="W29" s="526"/>
      <c r="X29" s="526"/>
      <c r="Y29" s="526"/>
      <c r="Z29" s="592"/>
      <c r="AA29" s="593"/>
      <c r="AB29" s="526"/>
      <c r="AC29" s="527"/>
      <c r="AD29" s="528"/>
      <c r="AE29" s="529"/>
      <c r="AF29" s="436"/>
      <c r="AG29" s="530"/>
      <c r="AH29" s="531"/>
      <c r="AI29" s="531"/>
      <c r="AJ29" s="531"/>
      <c r="AK29" s="531"/>
      <c r="AL29" s="531"/>
      <c r="AM29" s="531"/>
      <c r="AN29" s="531"/>
      <c r="AO29" s="531"/>
      <c r="AP29" s="532"/>
      <c r="AQ29" s="435"/>
      <c r="AR29" s="434"/>
      <c r="AS29" s="432" t="s">
        <v>289</v>
      </c>
      <c r="AT29" s="431" t="str">
        <f t="shared" si="0"/>
        <v>1</v>
      </c>
      <c r="AU29" s="432" t="s">
        <v>290</v>
      </c>
      <c r="AV29" s="433" t="str">
        <f t="shared" si="1"/>
        <v>2</v>
      </c>
      <c r="AW29" s="430" t="s">
        <v>292</v>
      </c>
      <c r="AX29" s="433" t="str">
        <f t="shared" si="2"/>
        <v>2</v>
      </c>
      <c r="AY29" s="432" t="s">
        <v>290</v>
      </c>
      <c r="AZ29" s="431" t="str">
        <f t="shared" si="3"/>
        <v>2</v>
      </c>
      <c r="BA29" s="432" t="s">
        <v>289</v>
      </c>
      <c r="BB29" s="431" t="str">
        <f t="shared" si="4"/>
        <v>1</v>
      </c>
      <c r="BC29" s="432" t="s">
        <v>291</v>
      </c>
      <c r="BD29" s="431" t="str">
        <f t="shared" si="5"/>
        <v>1</v>
      </c>
      <c r="BE29" s="432" t="s">
        <v>290</v>
      </c>
      <c r="BF29" s="431" t="str">
        <f t="shared" si="6"/>
        <v>2</v>
      </c>
      <c r="BG29" s="432" t="s">
        <v>289</v>
      </c>
      <c r="BH29" s="431" t="str">
        <f t="shared" si="7"/>
        <v>1</v>
      </c>
      <c r="BI29" s="431" t="str">
        <f t="shared" si="8"/>
        <v>12221121</v>
      </c>
      <c r="BJ29" s="537" t="str">
        <f>IF(ISERROR(VLOOKUP(BI29,[1]対応表!$A$1:$B$22,2,FALSE)),"",VLOOKUP(BI29,[1]対応表!$A$1:$B$22,2,FALSE))</f>
        <v>F</v>
      </c>
      <c r="BK29" s="551" t="str">
        <f>IF(BJ29="O","×","必要")</f>
        <v>必要</v>
      </c>
      <c r="BL29" s="552" t="str">
        <f>IF(OR(BJ29="D",BJ29="E",BJ29="F",BJ29="G",BJ29="H",BJ29="I",BJ29="J",BJ29="M",BJ29="N",BJ29="O"),"×","必要")</f>
        <v>×</v>
      </c>
      <c r="BM29" s="552" t="str">
        <f>IF(OR(BJ29="A",BJ29="B",BJ29="C",BJ29="D",BJ29="H",BJ29="I",BJ29="J",BJ29="K",BJ29="L",BJ29="O"),"×","必要")</f>
        <v>必要</v>
      </c>
      <c r="BN29" s="552" t="str">
        <f>IF(OR(BJ29="A",BJ29="B",BJ29="C",BJ29="D",BJ29="H",BJ29="I",BJ29="J",BJ29="K",BJ29="L",BJ29="O"),"×","必要")</f>
        <v>必要</v>
      </c>
      <c r="BO29" s="552" t="str">
        <f>IF(OR(BJ29="A",BJ29="C",BJ29="D",BJ29="E",BJ29="G",BJ29="I",BJ29="J",BJ29="K",BJ29="M",BJ29="O"),"×","必要")</f>
        <v>必要</v>
      </c>
      <c r="BP29" s="552" t="str">
        <f>IF(OR(BJ29="A",BJ29="B",BJ29="D",BJ29="E",BJ29="F",BJ29="H",BJ29="K",BJ29="L",BJ29="M",BJ29="N"),"×","必要")</f>
        <v>×</v>
      </c>
      <c r="BQ29" s="552" t="str">
        <f>IF(OR(BJ29="A",BJ29="B",BJ29="C",BJ29="D",BJ29="E",BJ29="F",BJ29="G",BJ29="H",BJ29="I",BJ29="J",BJ29="O"),"×","必要")</f>
        <v>×</v>
      </c>
      <c r="BR29" s="553" t="str">
        <f>IF(OR(BJ29="A",BJ29="B",BJ29="C",BJ29="D",BJ29="E",BJ29="F",BJ29="G",BJ29="H",BJ29="I",BJ29="J",BJ29="K",BJ29="L",BJ29="M",BJ29="N"),"×","必要")</f>
        <v>×</v>
      </c>
      <c r="BS29" s="542"/>
      <c r="BT29" s="430"/>
    </row>
    <row r="30" spans="1:72" ht="25.2" customHeight="1">
      <c r="AQ30" s="428"/>
      <c r="AR30" s="428"/>
      <c r="AS30" s="428"/>
      <c r="AT30" s="428"/>
      <c r="AU30" s="428"/>
      <c r="AV30" s="428"/>
      <c r="AW30" s="428"/>
      <c r="AX30" s="428"/>
      <c r="AY30" s="428"/>
      <c r="AZ30" s="428"/>
      <c r="BA30" s="428"/>
      <c r="BB30" s="428"/>
      <c r="BC30" s="428"/>
      <c r="BD30" s="428"/>
      <c r="BE30" s="428"/>
      <c r="BF30" s="428"/>
      <c r="BG30" s="428"/>
      <c r="BH30" s="428"/>
      <c r="BI30" s="429"/>
      <c r="BJ30" s="428"/>
      <c r="BK30" s="428"/>
      <c r="BL30" s="428"/>
      <c r="BM30" s="428"/>
      <c r="BN30" s="428"/>
      <c r="BO30" s="428"/>
      <c r="BP30" s="428"/>
      <c r="BQ30" s="428"/>
      <c r="BR30" s="428"/>
      <c r="BS30" s="428"/>
      <c r="BT30" s="428"/>
    </row>
    <row r="31" spans="1:72" ht="25.2" customHeight="1">
      <c r="AQ31" s="428"/>
      <c r="AR31" s="428"/>
      <c r="AS31" s="428"/>
      <c r="AT31" s="428"/>
      <c r="AU31" s="428"/>
      <c r="AV31" s="428"/>
      <c r="AW31" s="428"/>
      <c r="AX31" s="428"/>
      <c r="AY31" s="428"/>
      <c r="AZ31" s="428"/>
      <c r="BA31" s="428"/>
      <c r="BB31" s="428"/>
      <c r="BC31" s="428"/>
      <c r="BD31" s="428"/>
      <c r="BE31" s="428"/>
      <c r="BF31" s="428"/>
      <c r="BG31" s="428"/>
      <c r="BH31" s="428"/>
      <c r="BI31" s="429"/>
      <c r="BJ31" s="428"/>
      <c r="BK31" s="428"/>
      <c r="BL31" s="428"/>
      <c r="BM31" s="428"/>
      <c r="BN31" s="428"/>
      <c r="BO31" s="428"/>
      <c r="BP31" s="428"/>
      <c r="BQ31" s="428"/>
      <c r="BR31" s="428"/>
      <c r="BS31" s="428"/>
      <c r="BT31" s="428"/>
    </row>
    <row r="32" spans="1:72" ht="25.2" customHeight="1">
      <c r="AQ32" s="428"/>
      <c r="AR32" s="428"/>
      <c r="AS32" s="428"/>
      <c r="AT32" s="428"/>
      <c r="AU32" s="428"/>
      <c r="AV32" s="428"/>
      <c r="AW32" s="428"/>
      <c r="AX32" s="428"/>
      <c r="AY32" s="428"/>
      <c r="AZ32" s="428"/>
      <c r="BA32" s="428"/>
      <c r="BB32" s="428"/>
      <c r="BC32" s="428"/>
      <c r="BD32" s="428"/>
      <c r="BE32" s="428"/>
      <c r="BF32" s="428"/>
      <c r="BG32" s="428"/>
      <c r="BH32" s="428"/>
      <c r="BI32" s="429"/>
      <c r="BJ32" s="428"/>
      <c r="BK32" s="428"/>
      <c r="BL32" s="428"/>
      <c r="BM32" s="428"/>
      <c r="BN32" s="428"/>
      <c r="BO32" s="428"/>
      <c r="BP32" s="428"/>
      <c r="BQ32" s="428"/>
      <c r="BR32" s="428"/>
      <c r="BS32" s="428"/>
      <c r="BT32" s="428"/>
    </row>
    <row r="33" spans="43:72" ht="25.2" customHeight="1">
      <c r="AQ33" s="428"/>
      <c r="AR33" s="428"/>
      <c r="AS33" s="428"/>
      <c r="AT33" s="428"/>
      <c r="AU33" s="428"/>
      <c r="AV33" s="428"/>
      <c r="AW33" s="428"/>
      <c r="AX33" s="428"/>
      <c r="AY33" s="428"/>
      <c r="AZ33" s="428"/>
      <c r="BA33" s="428"/>
      <c r="BB33" s="428"/>
      <c r="BC33" s="428"/>
      <c r="BD33" s="428"/>
      <c r="BE33" s="428"/>
      <c r="BF33" s="428"/>
      <c r="BG33" s="428"/>
      <c r="BH33" s="428"/>
      <c r="BI33" s="429"/>
      <c r="BJ33" s="428"/>
      <c r="BK33" s="428"/>
      <c r="BL33" s="428"/>
      <c r="BM33" s="428"/>
      <c r="BN33" s="428"/>
      <c r="BO33" s="428"/>
      <c r="BP33" s="428"/>
      <c r="BQ33" s="428"/>
      <c r="BR33" s="428"/>
      <c r="BS33" s="428"/>
      <c r="BT33" s="428"/>
    </row>
    <row r="34" spans="43:72" ht="25.2" customHeight="1">
      <c r="AQ34" s="428"/>
      <c r="AR34" s="428"/>
      <c r="AS34" s="428"/>
      <c r="AT34" s="428"/>
      <c r="AU34" s="428"/>
      <c r="AV34" s="428"/>
      <c r="AW34" s="428"/>
      <c r="AX34" s="428"/>
      <c r="AY34" s="428"/>
      <c r="AZ34" s="428"/>
      <c r="BA34" s="428"/>
      <c r="BB34" s="428"/>
      <c r="BC34" s="428"/>
      <c r="BD34" s="428"/>
      <c r="BE34" s="428"/>
      <c r="BF34" s="428"/>
      <c r="BG34" s="428"/>
      <c r="BH34" s="428"/>
      <c r="BI34" s="429"/>
      <c r="BJ34" s="428"/>
      <c r="BK34" s="428"/>
      <c r="BL34" s="428"/>
      <c r="BM34" s="428"/>
      <c r="BN34" s="428"/>
      <c r="BO34" s="428"/>
      <c r="BP34" s="428"/>
      <c r="BQ34" s="428"/>
      <c r="BR34" s="428"/>
      <c r="BS34" s="428"/>
      <c r="BT34" s="428"/>
    </row>
    <row r="35" spans="43:72" ht="25.2" customHeight="1">
      <c r="AQ35" s="428"/>
      <c r="AR35" s="428"/>
      <c r="AS35" s="428"/>
      <c r="AT35" s="428"/>
      <c r="AU35" s="428"/>
      <c r="AV35" s="428"/>
      <c r="AW35" s="428"/>
      <c r="AX35" s="428"/>
      <c r="AY35" s="428"/>
      <c r="AZ35" s="428"/>
      <c r="BA35" s="428"/>
      <c r="BB35" s="428"/>
      <c r="BC35" s="428"/>
      <c r="BD35" s="428"/>
      <c r="BE35" s="428"/>
      <c r="BF35" s="428"/>
      <c r="BG35" s="428"/>
      <c r="BH35" s="428"/>
      <c r="BI35" s="429"/>
      <c r="BJ35" s="428"/>
      <c r="BK35" s="428"/>
      <c r="BL35" s="428"/>
      <c r="BM35" s="428"/>
      <c r="BN35" s="428"/>
      <c r="BO35" s="428"/>
      <c r="BP35" s="428"/>
      <c r="BQ35" s="428"/>
      <c r="BR35" s="428"/>
      <c r="BS35" s="428"/>
      <c r="BT35" s="428"/>
    </row>
    <row r="36" spans="43:72" ht="25.2" customHeight="1">
      <c r="AQ36" s="428"/>
      <c r="AR36" s="428"/>
      <c r="AS36" s="428"/>
      <c r="AT36" s="428"/>
      <c r="AU36" s="428"/>
      <c r="AV36" s="428"/>
      <c r="AW36" s="428"/>
      <c r="AX36" s="428"/>
      <c r="AY36" s="428"/>
      <c r="AZ36" s="428"/>
      <c r="BA36" s="428"/>
      <c r="BB36" s="428"/>
      <c r="BC36" s="428"/>
      <c r="BD36" s="428"/>
      <c r="BE36" s="428"/>
      <c r="BF36" s="428"/>
      <c r="BG36" s="428"/>
      <c r="BH36" s="428"/>
      <c r="BI36" s="429"/>
      <c r="BJ36" s="428"/>
      <c r="BK36" s="428"/>
      <c r="BL36" s="428"/>
      <c r="BM36" s="428"/>
      <c r="BN36" s="428"/>
      <c r="BO36" s="428"/>
      <c r="BP36" s="428"/>
      <c r="BQ36" s="428"/>
      <c r="BR36" s="428"/>
      <c r="BS36" s="428"/>
      <c r="BT36" s="428"/>
    </row>
    <row r="37" spans="43:72" ht="25.2" customHeight="1">
      <c r="AQ37" s="428"/>
      <c r="AR37" s="428"/>
      <c r="AS37" s="428"/>
      <c r="AT37" s="428"/>
      <c r="AU37" s="428"/>
      <c r="AV37" s="428"/>
      <c r="AW37" s="428"/>
      <c r="AX37" s="428"/>
      <c r="AY37" s="428"/>
      <c r="AZ37" s="428"/>
      <c r="BA37" s="428"/>
      <c r="BB37" s="428"/>
      <c r="BC37" s="428"/>
      <c r="BD37" s="428"/>
      <c r="BE37" s="428"/>
      <c r="BF37" s="428"/>
      <c r="BG37" s="428"/>
      <c r="BH37" s="428"/>
      <c r="BI37" s="429"/>
      <c r="BJ37" s="428"/>
      <c r="BK37" s="428"/>
      <c r="BL37" s="428"/>
      <c r="BM37" s="428"/>
      <c r="BN37" s="428"/>
      <c r="BO37" s="428"/>
      <c r="BP37" s="428"/>
      <c r="BQ37" s="428"/>
      <c r="BR37" s="428"/>
      <c r="BS37" s="428"/>
      <c r="BT37" s="428"/>
    </row>
    <row r="38" spans="43:72" ht="25.2" customHeight="1">
      <c r="AQ38" s="428"/>
      <c r="AR38" s="428"/>
      <c r="AS38" s="428"/>
      <c r="AT38" s="428"/>
      <c r="AU38" s="428"/>
      <c r="AV38" s="428"/>
      <c r="AW38" s="428"/>
      <c r="AX38" s="428"/>
      <c r="AY38" s="428"/>
      <c r="AZ38" s="428"/>
      <c r="BA38" s="428"/>
      <c r="BB38" s="428"/>
      <c r="BC38" s="428"/>
      <c r="BD38" s="428"/>
      <c r="BE38" s="428"/>
      <c r="BF38" s="428"/>
      <c r="BG38" s="428"/>
      <c r="BH38" s="428"/>
      <c r="BI38" s="429"/>
      <c r="BJ38" s="428"/>
      <c r="BK38" s="428"/>
      <c r="BL38" s="428"/>
      <c r="BM38" s="428"/>
      <c r="BN38" s="428"/>
      <c r="BO38" s="428"/>
      <c r="BP38" s="428"/>
      <c r="BQ38" s="428"/>
      <c r="BR38" s="428"/>
      <c r="BS38" s="428"/>
      <c r="BT38" s="428"/>
    </row>
    <row r="39" spans="43:72" ht="25.2" customHeight="1">
      <c r="AQ39" s="428"/>
      <c r="AR39" s="428"/>
      <c r="AS39" s="428"/>
      <c r="AT39" s="428"/>
      <c r="AU39" s="428"/>
      <c r="AV39" s="428"/>
      <c r="AW39" s="428"/>
      <c r="AX39" s="428"/>
      <c r="AY39" s="428"/>
      <c r="AZ39" s="428"/>
      <c r="BA39" s="428"/>
      <c r="BB39" s="428"/>
      <c r="BC39" s="428"/>
      <c r="BD39" s="428"/>
      <c r="BE39" s="428"/>
      <c r="BF39" s="428"/>
      <c r="BG39" s="428"/>
      <c r="BH39" s="428"/>
      <c r="BI39" s="429"/>
      <c r="BJ39" s="428"/>
      <c r="BK39" s="428"/>
      <c r="BL39" s="428"/>
      <c r="BM39" s="428"/>
      <c r="BN39" s="428"/>
      <c r="BO39" s="428"/>
      <c r="BP39" s="428"/>
      <c r="BQ39" s="428"/>
      <c r="BR39" s="428"/>
      <c r="BS39" s="428"/>
      <c r="BT39" s="428"/>
    </row>
    <row r="40" spans="43:72" ht="25.2" customHeight="1">
      <c r="AQ40" s="428"/>
      <c r="AR40" s="428"/>
      <c r="AS40" s="428"/>
      <c r="AT40" s="428"/>
      <c r="AU40" s="428"/>
      <c r="AV40" s="428"/>
      <c r="AW40" s="428"/>
      <c r="AX40" s="428"/>
      <c r="AY40" s="428"/>
      <c r="AZ40" s="428"/>
      <c r="BA40" s="428"/>
      <c r="BB40" s="428"/>
      <c r="BC40" s="428"/>
      <c r="BD40" s="428"/>
      <c r="BE40" s="428"/>
      <c r="BF40" s="428"/>
      <c r="BG40" s="428"/>
      <c r="BH40" s="428"/>
      <c r="BI40" s="429"/>
      <c r="BJ40" s="428"/>
      <c r="BK40" s="428"/>
      <c r="BL40" s="428"/>
      <c r="BM40" s="428"/>
      <c r="BN40" s="428"/>
      <c r="BO40" s="428"/>
      <c r="BP40" s="428"/>
      <c r="BQ40" s="428"/>
      <c r="BR40" s="428"/>
      <c r="BS40" s="428"/>
      <c r="BT40" s="428"/>
    </row>
    <row r="41" spans="43:72" ht="25.2" customHeight="1">
      <c r="AQ41" s="428"/>
      <c r="AR41" s="428"/>
      <c r="AS41" s="428"/>
      <c r="AT41" s="428"/>
      <c r="AU41" s="428"/>
      <c r="AV41" s="428"/>
      <c r="AW41" s="428"/>
      <c r="AX41" s="428"/>
      <c r="AY41" s="428"/>
      <c r="AZ41" s="428"/>
      <c r="BA41" s="428"/>
      <c r="BB41" s="428"/>
      <c r="BC41" s="428"/>
      <c r="BD41" s="428"/>
      <c r="BE41" s="428"/>
      <c r="BF41" s="428"/>
      <c r="BG41" s="428"/>
      <c r="BH41" s="428"/>
      <c r="BI41" s="429"/>
      <c r="BJ41" s="428"/>
      <c r="BK41" s="428"/>
      <c r="BL41" s="428"/>
      <c r="BM41" s="428"/>
      <c r="BN41" s="428"/>
      <c r="BO41" s="428"/>
      <c r="BP41" s="428"/>
      <c r="BQ41" s="428"/>
      <c r="BR41" s="428"/>
      <c r="BS41" s="428"/>
      <c r="BT41" s="428"/>
    </row>
    <row r="42" spans="43:72" ht="25.2" customHeight="1">
      <c r="AQ42" s="428"/>
      <c r="AR42" s="428"/>
      <c r="AS42" s="428"/>
      <c r="AT42" s="428"/>
      <c r="AU42" s="428"/>
      <c r="AV42" s="428"/>
      <c r="AW42" s="428"/>
      <c r="AX42" s="428"/>
      <c r="AY42" s="428"/>
      <c r="AZ42" s="428"/>
      <c r="BA42" s="428"/>
      <c r="BB42" s="428"/>
      <c r="BC42" s="428"/>
      <c r="BD42" s="428"/>
      <c r="BE42" s="428"/>
      <c r="BF42" s="428"/>
      <c r="BG42" s="428"/>
      <c r="BH42" s="428"/>
      <c r="BI42" s="429"/>
      <c r="BJ42" s="428"/>
      <c r="BK42" s="428"/>
      <c r="BL42" s="428"/>
      <c r="BM42" s="428"/>
      <c r="BN42" s="428"/>
      <c r="BO42" s="428"/>
      <c r="BP42" s="428"/>
      <c r="BQ42" s="428"/>
      <c r="BR42" s="428"/>
      <c r="BS42" s="428"/>
      <c r="BT42" s="428"/>
    </row>
    <row r="43" spans="43:72" ht="25.2" customHeight="1">
      <c r="AQ43" s="428"/>
      <c r="AR43" s="428"/>
      <c r="AS43" s="428"/>
      <c r="AT43" s="428"/>
      <c r="AU43" s="428"/>
      <c r="AV43" s="428"/>
      <c r="AW43" s="428"/>
      <c r="AX43" s="428"/>
      <c r="AY43" s="428"/>
      <c r="AZ43" s="428"/>
      <c r="BA43" s="428"/>
      <c r="BB43" s="428"/>
      <c r="BC43" s="428"/>
      <c r="BD43" s="428"/>
      <c r="BE43" s="428"/>
      <c r="BF43" s="428"/>
      <c r="BG43" s="428"/>
      <c r="BH43" s="428"/>
      <c r="BI43" s="429"/>
      <c r="BJ43" s="428"/>
      <c r="BK43" s="428"/>
      <c r="BL43" s="428"/>
      <c r="BM43" s="428"/>
      <c r="BN43" s="428"/>
      <c r="BO43" s="428"/>
      <c r="BP43" s="428"/>
      <c r="BQ43" s="428"/>
      <c r="BR43" s="428"/>
      <c r="BS43" s="428"/>
      <c r="BT43" s="428"/>
    </row>
    <row r="44" spans="43:72" ht="25.2" customHeight="1">
      <c r="AQ44" s="428"/>
      <c r="AR44" s="428"/>
      <c r="AS44" s="428"/>
      <c r="AT44" s="428"/>
      <c r="AU44" s="428"/>
      <c r="AV44" s="428"/>
      <c r="AW44" s="428"/>
      <c r="AX44" s="428"/>
      <c r="AY44" s="428"/>
      <c r="AZ44" s="428"/>
      <c r="BA44" s="428"/>
      <c r="BB44" s="428"/>
      <c r="BC44" s="428"/>
      <c r="BD44" s="428"/>
      <c r="BE44" s="428"/>
      <c r="BF44" s="428"/>
      <c r="BG44" s="428"/>
      <c r="BH44" s="428"/>
      <c r="BI44" s="429"/>
      <c r="BJ44" s="428"/>
      <c r="BK44" s="428"/>
      <c r="BL44" s="428"/>
      <c r="BM44" s="428"/>
      <c r="BN44" s="428"/>
      <c r="BO44" s="428"/>
      <c r="BP44" s="428"/>
      <c r="BQ44" s="428"/>
      <c r="BR44" s="428"/>
      <c r="BS44" s="428"/>
      <c r="BT44" s="428"/>
    </row>
    <row r="45" spans="43:72" ht="25.2" customHeight="1">
      <c r="AQ45" s="428"/>
      <c r="AR45" s="428"/>
      <c r="AS45" s="428"/>
      <c r="AT45" s="428"/>
      <c r="AU45" s="428"/>
      <c r="AV45" s="428"/>
      <c r="AW45" s="428"/>
      <c r="AX45" s="428"/>
      <c r="AY45" s="428"/>
      <c r="AZ45" s="428"/>
      <c r="BA45" s="428"/>
      <c r="BB45" s="428"/>
      <c r="BC45" s="428"/>
      <c r="BD45" s="428"/>
      <c r="BE45" s="428"/>
      <c r="BF45" s="428"/>
      <c r="BG45" s="428"/>
      <c r="BH45" s="428"/>
      <c r="BI45" s="429"/>
      <c r="BJ45" s="428"/>
      <c r="BK45" s="428"/>
      <c r="BL45" s="428"/>
      <c r="BM45" s="428"/>
      <c r="BN45" s="428"/>
      <c r="BO45" s="428"/>
      <c r="BP45" s="428"/>
      <c r="BQ45" s="428"/>
      <c r="BR45" s="428"/>
      <c r="BS45" s="428"/>
      <c r="BT45" s="428"/>
    </row>
    <row r="46" spans="43:72" ht="25.2" customHeight="1">
      <c r="AQ46" s="428"/>
      <c r="AR46" s="428"/>
      <c r="AS46" s="428"/>
      <c r="AT46" s="428"/>
      <c r="AU46" s="428"/>
      <c r="AV46" s="428"/>
      <c r="AW46" s="428"/>
      <c r="AX46" s="428"/>
      <c r="AY46" s="428"/>
      <c r="AZ46" s="428"/>
      <c r="BA46" s="428"/>
      <c r="BB46" s="428"/>
      <c r="BC46" s="428"/>
      <c r="BD46" s="428"/>
      <c r="BE46" s="428"/>
      <c r="BF46" s="428"/>
      <c r="BG46" s="428"/>
      <c r="BH46" s="428"/>
      <c r="BI46" s="429"/>
      <c r="BJ46" s="428"/>
      <c r="BK46" s="428"/>
      <c r="BL46" s="428"/>
      <c r="BM46" s="428"/>
      <c r="BN46" s="428"/>
      <c r="BO46" s="428"/>
      <c r="BP46" s="428"/>
      <c r="BQ46" s="428"/>
      <c r="BR46" s="428"/>
      <c r="BS46" s="428"/>
      <c r="BT46" s="428"/>
    </row>
    <row r="47" spans="43:72" ht="25.2" customHeight="1">
      <c r="AQ47" s="428"/>
      <c r="AR47" s="428"/>
      <c r="AS47" s="428"/>
      <c r="AT47" s="428"/>
      <c r="AU47" s="428"/>
      <c r="AV47" s="428"/>
      <c r="AW47" s="428"/>
      <c r="AX47" s="428"/>
      <c r="AY47" s="428"/>
      <c r="AZ47" s="428"/>
      <c r="BA47" s="428"/>
      <c r="BB47" s="428"/>
      <c r="BC47" s="428"/>
      <c r="BD47" s="428"/>
      <c r="BE47" s="428"/>
      <c r="BF47" s="428"/>
      <c r="BG47" s="428"/>
      <c r="BH47" s="428"/>
      <c r="BI47" s="429"/>
      <c r="BJ47" s="428"/>
      <c r="BK47" s="428"/>
      <c r="BL47" s="428"/>
      <c r="BM47" s="428"/>
      <c r="BN47" s="428"/>
      <c r="BO47" s="428"/>
      <c r="BP47" s="428"/>
      <c r="BQ47" s="428"/>
      <c r="BR47" s="428"/>
      <c r="BS47" s="428"/>
      <c r="BT47" s="428"/>
    </row>
    <row r="48" spans="43:72" ht="25.2" customHeight="1">
      <c r="AQ48" s="428"/>
      <c r="AR48" s="428"/>
      <c r="AS48" s="428"/>
      <c r="AT48" s="428"/>
      <c r="AU48" s="428"/>
      <c r="AV48" s="428"/>
      <c r="AW48" s="428"/>
      <c r="AX48" s="428"/>
      <c r="AY48" s="428"/>
      <c r="AZ48" s="428"/>
      <c r="BA48" s="428"/>
      <c r="BB48" s="428"/>
      <c r="BC48" s="428"/>
      <c r="BD48" s="428"/>
      <c r="BE48" s="428"/>
      <c r="BF48" s="428"/>
      <c r="BG48" s="428"/>
      <c r="BH48" s="428"/>
      <c r="BI48" s="429"/>
      <c r="BJ48" s="428"/>
      <c r="BK48" s="428"/>
      <c r="BL48" s="428"/>
      <c r="BM48" s="428"/>
      <c r="BN48" s="428"/>
      <c r="BO48" s="428"/>
      <c r="BP48" s="428"/>
      <c r="BQ48" s="428"/>
      <c r="BR48" s="428"/>
      <c r="BS48" s="428"/>
      <c r="BT48" s="428"/>
    </row>
    <row r="49" spans="43:72" ht="25.2" customHeight="1">
      <c r="AQ49" s="428"/>
      <c r="AR49" s="428"/>
      <c r="AS49" s="428"/>
      <c r="AT49" s="428"/>
      <c r="AU49" s="428"/>
      <c r="AV49" s="428"/>
      <c r="AW49" s="428"/>
      <c r="AX49" s="428"/>
      <c r="AY49" s="428"/>
      <c r="AZ49" s="428"/>
      <c r="BA49" s="428"/>
      <c r="BB49" s="428"/>
      <c r="BC49" s="428"/>
      <c r="BD49" s="428"/>
      <c r="BE49" s="428"/>
      <c r="BF49" s="428"/>
      <c r="BG49" s="428"/>
      <c r="BH49" s="428"/>
      <c r="BI49" s="429"/>
      <c r="BJ49" s="428"/>
      <c r="BK49" s="428"/>
      <c r="BL49" s="428"/>
      <c r="BM49" s="428"/>
      <c r="BN49" s="428"/>
      <c r="BO49" s="428"/>
      <c r="BP49" s="428"/>
      <c r="BQ49" s="428"/>
      <c r="BR49" s="428"/>
      <c r="BS49" s="428"/>
      <c r="BT49" s="428"/>
    </row>
    <row r="50" spans="43:72" ht="25.2" customHeight="1">
      <c r="AQ50" s="428"/>
      <c r="AR50" s="428"/>
      <c r="AS50" s="428"/>
      <c r="AT50" s="428"/>
      <c r="AU50" s="428"/>
      <c r="AV50" s="428"/>
      <c r="AW50" s="428"/>
      <c r="AX50" s="428"/>
      <c r="AY50" s="428"/>
      <c r="AZ50" s="428"/>
      <c r="BA50" s="428"/>
      <c r="BB50" s="428"/>
      <c r="BC50" s="428"/>
      <c r="BD50" s="428"/>
      <c r="BE50" s="428"/>
      <c r="BF50" s="428"/>
      <c r="BG50" s="428"/>
      <c r="BH50" s="428"/>
      <c r="BI50" s="429"/>
      <c r="BJ50" s="428"/>
      <c r="BK50" s="428"/>
      <c r="BL50" s="428"/>
      <c r="BM50" s="428"/>
      <c r="BN50" s="428"/>
      <c r="BO50" s="428"/>
      <c r="BP50" s="428"/>
      <c r="BQ50" s="428"/>
      <c r="BR50" s="428"/>
      <c r="BS50" s="428"/>
      <c r="BT50" s="428"/>
    </row>
    <row r="51" spans="43:72" ht="25.2" customHeight="1">
      <c r="AQ51" s="428"/>
      <c r="AR51" s="428"/>
      <c r="AS51" s="428"/>
      <c r="AT51" s="428"/>
      <c r="AU51" s="428"/>
      <c r="AV51" s="428"/>
      <c r="AW51" s="428"/>
      <c r="AX51" s="428"/>
      <c r="AY51" s="428"/>
      <c r="AZ51" s="428"/>
      <c r="BA51" s="428"/>
      <c r="BB51" s="428"/>
      <c r="BC51" s="428"/>
      <c r="BD51" s="428"/>
      <c r="BE51" s="428"/>
      <c r="BF51" s="428"/>
      <c r="BG51" s="428"/>
      <c r="BH51" s="428"/>
      <c r="BI51" s="429"/>
      <c r="BJ51" s="428"/>
      <c r="BK51" s="428"/>
      <c r="BL51" s="428"/>
      <c r="BM51" s="428"/>
      <c r="BN51" s="428"/>
      <c r="BO51" s="428"/>
      <c r="BP51" s="428"/>
      <c r="BQ51" s="428"/>
      <c r="BR51" s="428"/>
      <c r="BS51" s="428"/>
      <c r="BT51" s="428"/>
    </row>
    <row r="52" spans="43:72" ht="25.2" customHeight="1">
      <c r="AQ52" s="428"/>
      <c r="AR52" s="428"/>
      <c r="AS52" s="428"/>
      <c r="AT52" s="428"/>
      <c r="AU52" s="428"/>
      <c r="AV52" s="428"/>
      <c r="AW52" s="428"/>
      <c r="AX52" s="428"/>
      <c r="AY52" s="428"/>
      <c r="AZ52" s="428"/>
      <c r="BA52" s="428"/>
      <c r="BB52" s="428"/>
      <c r="BC52" s="428"/>
      <c r="BD52" s="428"/>
      <c r="BE52" s="428"/>
      <c r="BF52" s="428"/>
      <c r="BG52" s="428"/>
      <c r="BH52" s="428"/>
      <c r="BI52" s="429"/>
      <c r="BJ52" s="428"/>
      <c r="BK52" s="428"/>
      <c r="BL52" s="428"/>
      <c r="BM52" s="428"/>
      <c r="BN52" s="428"/>
      <c r="BO52" s="428"/>
      <c r="BP52" s="428"/>
      <c r="BQ52" s="428"/>
      <c r="BR52" s="428"/>
      <c r="BS52" s="428"/>
      <c r="BT52" s="428"/>
    </row>
    <row r="53" spans="43:72" ht="25.2" customHeight="1">
      <c r="AQ53" s="428"/>
      <c r="AR53" s="428"/>
      <c r="AS53" s="428"/>
      <c r="AT53" s="428"/>
      <c r="AU53" s="428"/>
      <c r="AV53" s="428"/>
      <c r="AW53" s="428"/>
      <c r="AX53" s="428"/>
      <c r="AY53" s="428"/>
      <c r="AZ53" s="428"/>
      <c r="BA53" s="428"/>
      <c r="BB53" s="428"/>
      <c r="BC53" s="428"/>
      <c r="BD53" s="428"/>
      <c r="BE53" s="428"/>
      <c r="BF53" s="428"/>
      <c r="BG53" s="428"/>
      <c r="BH53" s="428"/>
      <c r="BI53" s="429"/>
      <c r="BJ53" s="428"/>
      <c r="BK53" s="428"/>
      <c r="BL53" s="428"/>
      <c r="BM53" s="428"/>
      <c r="BN53" s="428"/>
      <c r="BO53" s="428"/>
      <c r="BP53" s="428"/>
      <c r="BQ53" s="428"/>
      <c r="BR53" s="428"/>
      <c r="BS53" s="428"/>
      <c r="BT53" s="428"/>
    </row>
    <row r="54" spans="43:72" ht="25.2" customHeight="1">
      <c r="AQ54" s="428"/>
      <c r="AR54" s="428"/>
      <c r="AS54" s="428"/>
      <c r="AT54" s="428"/>
      <c r="AU54" s="428"/>
      <c r="AV54" s="428"/>
      <c r="AW54" s="428"/>
      <c r="AX54" s="428"/>
      <c r="AY54" s="428"/>
      <c r="AZ54" s="428"/>
      <c r="BA54" s="428"/>
      <c r="BB54" s="428"/>
      <c r="BC54" s="428"/>
      <c r="BD54" s="428"/>
      <c r="BE54" s="428"/>
      <c r="BF54" s="428"/>
      <c r="BG54" s="428"/>
      <c r="BH54" s="428"/>
      <c r="BI54" s="429"/>
      <c r="BJ54" s="428"/>
      <c r="BK54" s="428"/>
      <c r="BL54" s="428"/>
      <c r="BM54" s="428"/>
      <c r="BN54" s="428"/>
      <c r="BO54" s="428"/>
      <c r="BP54" s="428"/>
      <c r="BQ54" s="428"/>
      <c r="BR54" s="428"/>
      <c r="BS54" s="428"/>
      <c r="BT54" s="428"/>
    </row>
    <row r="55" spans="43:72" ht="25.2" customHeight="1">
      <c r="AQ55" s="428"/>
      <c r="AR55" s="428"/>
      <c r="AS55" s="428"/>
      <c r="AT55" s="428"/>
      <c r="AU55" s="428"/>
      <c r="AV55" s="428"/>
      <c r="AW55" s="428"/>
      <c r="AX55" s="428"/>
      <c r="AY55" s="428"/>
      <c r="AZ55" s="428"/>
      <c r="BA55" s="428"/>
      <c r="BB55" s="428"/>
      <c r="BC55" s="428"/>
      <c r="BD55" s="428"/>
      <c r="BE55" s="428"/>
      <c r="BF55" s="428"/>
      <c r="BG55" s="428"/>
      <c r="BH55" s="428"/>
      <c r="BI55" s="429"/>
      <c r="BJ55" s="428"/>
      <c r="BK55" s="428"/>
      <c r="BL55" s="428"/>
      <c r="BM55" s="428"/>
      <c r="BN55" s="428"/>
      <c r="BO55" s="428"/>
      <c r="BP55" s="428"/>
      <c r="BQ55" s="428"/>
      <c r="BR55" s="428"/>
      <c r="BS55" s="428"/>
      <c r="BT55" s="428"/>
    </row>
    <row r="56" spans="43:72" ht="25.2" customHeight="1">
      <c r="AQ56" s="428"/>
      <c r="AR56" s="428"/>
      <c r="AS56" s="428"/>
      <c r="AT56" s="428"/>
      <c r="AU56" s="428"/>
      <c r="AV56" s="428"/>
      <c r="AW56" s="428"/>
      <c r="AX56" s="428"/>
      <c r="AY56" s="428"/>
      <c r="AZ56" s="428"/>
      <c r="BA56" s="428"/>
      <c r="BB56" s="428"/>
      <c r="BC56" s="428"/>
      <c r="BD56" s="428"/>
      <c r="BE56" s="428"/>
      <c r="BF56" s="428"/>
      <c r="BG56" s="428"/>
      <c r="BH56" s="428"/>
      <c r="BI56" s="429"/>
      <c r="BJ56" s="428"/>
      <c r="BK56" s="428"/>
      <c r="BL56" s="428"/>
      <c r="BM56" s="428"/>
      <c r="BN56" s="428"/>
      <c r="BO56" s="428"/>
      <c r="BP56" s="428"/>
      <c r="BQ56" s="428"/>
      <c r="BR56" s="428"/>
      <c r="BS56" s="428"/>
      <c r="BT56" s="428"/>
    </row>
    <row r="57" spans="43:72" ht="25.2" customHeight="1">
      <c r="AQ57" s="428"/>
      <c r="AR57" s="428"/>
      <c r="AS57" s="428"/>
      <c r="AT57" s="428"/>
      <c r="AU57" s="428"/>
      <c r="AV57" s="428"/>
      <c r="AW57" s="428"/>
      <c r="AX57" s="428"/>
      <c r="AY57" s="428"/>
      <c r="AZ57" s="428"/>
      <c r="BA57" s="428"/>
      <c r="BB57" s="428"/>
      <c r="BC57" s="428"/>
      <c r="BD57" s="428"/>
      <c r="BE57" s="428"/>
      <c r="BF57" s="428"/>
      <c r="BG57" s="428"/>
      <c r="BH57" s="428"/>
      <c r="BI57" s="429"/>
      <c r="BJ57" s="428"/>
      <c r="BK57" s="428"/>
      <c r="BL57" s="428"/>
      <c r="BM57" s="428"/>
      <c r="BN57" s="428"/>
      <c r="BO57" s="428"/>
      <c r="BP57" s="428"/>
      <c r="BQ57" s="428"/>
      <c r="BR57" s="428"/>
      <c r="BS57" s="428"/>
      <c r="BT57" s="428"/>
    </row>
    <row r="58" spans="43:72" ht="25.2" customHeight="1">
      <c r="AQ58" s="428"/>
      <c r="AR58" s="428"/>
      <c r="AS58" s="428"/>
      <c r="AT58" s="428"/>
      <c r="AU58" s="428"/>
      <c r="AV58" s="428"/>
      <c r="AW58" s="428"/>
      <c r="AX58" s="428"/>
      <c r="AY58" s="428"/>
      <c r="AZ58" s="428"/>
      <c r="BA58" s="428"/>
      <c r="BB58" s="428"/>
      <c r="BC58" s="428"/>
      <c r="BD58" s="428"/>
      <c r="BE58" s="428"/>
      <c r="BF58" s="428"/>
      <c r="BG58" s="428"/>
      <c r="BH58" s="428"/>
      <c r="BI58" s="429"/>
      <c r="BJ58" s="428"/>
      <c r="BK58" s="428"/>
      <c r="BL58" s="428"/>
      <c r="BM58" s="428"/>
      <c r="BN58" s="428"/>
      <c r="BO58" s="428"/>
      <c r="BP58" s="428"/>
      <c r="BQ58" s="428"/>
      <c r="BR58" s="428"/>
      <c r="BS58" s="428"/>
      <c r="BT58" s="428"/>
    </row>
    <row r="59" spans="43:72" ht="25.2" customHeight="1">
      <c r="AQ59" s="428"/>
      <c r="AR59" s="428"/>
      <c r="AS59" s="428"/>
      <c r="AT59" s="428"/>
      <c r="AU59" s="428"/>
      <c r="AV59" s="428"/>
      <c r="AW59" s="428"/>
      <c r="AX59" s="428"/>
      <c r="AY59" s="428"/>
      <c r="AZ59" s="428"/>
      <c r="BA59" s="428"/>
      <c r="BB59" s="428"/>
      <c r="BC59" s="428"/>
      <c r="BD59" s="428"/>
      <c r="BE59" s="428"/>
      <c r="BF59" s="428"/>
      <c r="BG59" s="428"/>
      <c r="BH59" s="428"/>
      <c r="BI59" s="429"/>
      <c r="BJ59" s="428"/>
      <c r="BK59" s="428"/>
      <c r="BL59" s="428"/>
      <c r="BM59" s="428"/>
      <c r="BN59" s="428"/>
      <c r="BO59" s="428"/>
      <c r="BP59" s="428"/>
      <c r="BQ59" s="428"/>
      <c r="BR59" s="428"/>
      <c r="BS59" s="428"/>
      <c r="BT59" s="428"/>
    </row>
    <row r="60" spans="43:72" ht="25.2" customHeight="1">
      <c r="AQ60" s="428"/>
      <c r="AR60" s="428"/>
      <c r="AS60" s="428"/>
      <c r="AT60" s="428"/>
      <c r="AU60" s="428"/>
      <c r="AV60" s="428"/>
      <c r="AW60" s="428"/>
      <c r="AX60" s="428"/>
      <c r="AY60" s="428"/>
      <c r="AZ60" s="428"/>
      <c r="BA60" s="428"/>
      <c r="BB60" s="428"/>
      <c r="BC60" s="428"/>
      <c r="BD60" s="428"/>
      <c r="BE60" s="428"/>
      <c r="BF60" s="428"/>
      <c r="BG60" s="428"/>
      <c r="BH60" s="428"/>
      <c r="BI60" s="429"/>
      <c r="BJ60" s="428"/>
      <c r="BK60" s="428"/>
      <c r="BL60" s="428"/>
      <c r="BM60" s="428"/>
      <c r="BN60" s="428"/>
      <c r="BO60" s="428"/>
      <c r="BP60" s="428"/>
      <c r="BQ60" s="428"/>
      <c r="BR60" s="428"/>
      <c r="BS60" s="428"/>
      <c r="BT60" s="428"/>
    </row>
    <row r="61" spans="43:72" ht="25.2" customHeight="1">
      <c r="AQ61" s="428"/>
      <c r="AR61" s="428"/>
      <c r="AS61" s="428"/>
      <c r="AT61" s="428"/>
      <c r="AU61" s="428"/>
      <c r="AV61" s="428"/>
      <c r="AW61" s="428"/>
      <c r="AX61" s="428"/>
      <c r="AY61" s="428"/>
      <c r="AZ61" s="428"/>
      <c r="BA61" s="428"/>
      <c r="BB61" s="428"/>
      <c r="BC61" s="428"/>
      <c r="BD61" s="428"/>
      <c r="BE61" s="428"/>
      <c r="BF61" s="428"/>
      <c r="BG61" s="428"/>
      <c r="BH61" s="428"/>
      <c r="BI61" s="429"/>
      <c r="BJ61" s="428"/>
      <c r="BK61" s="428"/>
      <c r="BL61" s="428"/>
      <c r="BM61" s="428"/>
      <c r="BN61" s="428"/>
      <c r="BO61" s="428"/>
      <c r="BP61" s="428"/>
      <c r="BQ61" s="428"/>
      <c r="BR61" s="428"/>
      <c r="BS61" s="428"/>
      <c r="BT61" s="428"/>
    </row>
    <row r="62" spans="43:72" ht="25.2" customHeight="1">
      <c r="AQ62" s="428"/>
      <c r="AR62" s="428"/>
      <c r="AS62" s="428"/>
      <c r="AT62" s="428"/>
      <c r="AU62" s="428"/>
      <c r="AV62" s="428"/>
      <c r="AW62" s="428"/>
      <c r="AX62" s="428"/>
      <c r="AY62" s="428"/>
      <c r="AZ62" s="428"/>
      <c r="BA62" s="428"/>
      <c r="BB62" s="428"/>
      <c r="BC62" s="428"/>
      <c r="BD62" s="428"/>
      <c r="BE62" s="428"/>
      <c r="BF62" s="428"/>
      <c r="BG62" s="428"/>
      <c r="BH62" s="428"/>
      <c r="BI62" s="429"/>
      <c r="BJ62" s="428"/>
      <c r="BK62" s="428"/>
      <c r="BL62" s="428"/>
      <c r="BM62" s="428"/>
      <c r="BN62" s="428"/>
      <c r="BO62" s="428"/>
      <c r="BP62" s="428"/>
      <c r="BQ62" s="428"/>
      <c r="BR62" s="428"/>
      <c r="BS62" s="428"/>
      <c r="BT62" s="428"/>
    </row>
    <row r="63" spans="43:72" ht="25.2" customHeight="1">
      <c r="AQ63" s="428"/>
      <c r="AR63" s="428"/>
      <c r="AS63" s="428"/>
      <c r="AT63" s="428"/>
      <c r="AU63" s="428"/>
      <c r="AV63" s="428"/>
      <c r="AW63" s="428"/>
      <c r="AX63" s="428"/>
      <c r="AY63" s="428"/>
      <c r="AZ63" s="428"/>
      <c r="BA63" s="428"/>
      <c r="BB63" s="428"/>
      <c r="BC63" s="428"/>
      <c r="BD63" s="428"/>
      <c r="BE63" s="428"/>
      <c r="BF63" s="428"/>
      <c r="BG63" s="428"/>
      <c r="BH63" s="428"/>
      <c r="BI63" s="429"/>
      <c r="BJ63" s="428"/>
      <c r="BK63" s="428"/>
      <c r="BL63" s="428"/>
      <c r="BM63" s="428"/>
      <c r="BN63" s="428"/>
      <c r="BO63" s="428"/>
      <c r="BP63" s="428"/>
      <c r="BQ63" s="428"/>
      <c r="BR63" s="428"/>
      <c r="BS63" s="428"/>
      <c r="BT63" s="428"/>
    </row>
    <row r="64" spans="43:72" ht="25.2" customHeight="1">
      <c r="AQ64" s="428"/>
      <c r="AR64" s="428"/>
      <c r="AS64" s="428"/>
      <c r="AT64" s="428"/>
      <c r="AU64" s="428"/>
      <c r="AV64" s="428"/>
      <c r="AW64" s="428"/>
      <c r="AX64" s="428"/>
      <c r="AY64" s="428"/>
      <c r="AZ64" s="428"/>
      <c r="BA64" s="428"/>
      <c r="BB64" s="428"/>
      <c r="BC64" s="428"/>
      <c r="BD64" s="428"/>
      <c r="BE64" s="428"/>
      <c r="BF64" s="428"/>
      <c r="BG64" s="428"/>
      <c r="BH64" s="428"/>
      <c r="BI64" s="429"/>
      <c r="BJ64" s="428"/>
      <c r="BK64" s="428"/>
      <c r="BL64" s="428"/>
      <c r="BM64" s="428"/>
      <c r="BN64" s="428"/>
      <c r="BO64" s="428"/>
      <c r="BP64" s="428"/>
      <c r="BQ64" s="428"/>
      <c r="BR64" s="428"/>
      <c r="BS64" s="428"/>
      <c r="BT64" s="428"/>
    </row>
    <row r="65" spans="43:72" ht="25.2" customHeight="1">
      <c r="AQ65" s="428"/>
      <c r="AR65" s="428"/>
      <c r="AS65" s="428"/>
      <c r="AT65" s="428"/>
      <c r="AU65" s="428"/>
      <c r="AV65" s="428"/>
      <c r="AW65" s="428"/>
      <c r="AX65" s="428"/>
      <c r="AY65" s="428"/>
      <c r="AZ65" s="428"/>
      <c r="BA65" s="428"/>
      <c r="BB65" s="428"/>
      <c r="BC65" s="428"/>
      <c r="BD65" s="428"/>
      <c r="BE65" s="428"/>
      <c r="BF65" s="428"/>
      <c r="BG65" s="428"/>
      <c r="BH65" s="428"/>
      <c r="BI65" s="429"/>
      <c r="BJ65" s="428"/>
      <c r="BK65" s="428"/>
      <c r="BL65" s="428"/>
      <c r="BM65" s="428"/>
      <c r="BN65" s="428"/>
      <c r="BO65" s="428"/>
      <c r="BP65" s="428"/>
      <c r="BQ65" s="428"/>
      <c r="BR65" s="428"/>
      <c r="BS65" s="428"/>
      <c r="BT65" s="428"/>
    </row>
    <row r="66" spans="43:72" ht="25.2" customHeight="1">
      <c r="AQ66" s="428"/>
      <c r="AR66" s="428"/>
      <c r="AS66" s="428"/>
      <c r="AT66" s="428"/>
      <c r="AU66" s="428"/>
      <c r="AV66" s="428"/>
      <c r="AW66" s="428"/>
      <c r="AX66" s="428"/>
      <c r="AY66" s="428"/>
      <c r="AZ66" s="428"/>
      <c r="BA66" s="428"/>
      <c r="BB66" s="428"/>
      <c r="BC66" s="428"/>
      <c r="BD66" s="428"/>
      <c r="BE66" s="428"/>
      <c r="BF66" s="428"/>
      <c r="BG66" s="428"/>
      <c r="BH66" s="428"/>
      <c r="BI66" s="429"/>
      <c r="BJ66" s="428"/>
      <c r="BK66" s="428"/>
      <c r="BL66" s="428"/>
      <c r="BM66" s="428"/>
      <c r="BN66" s="428"/>
      <c r="BO66" s="428"/>
      <c r="BP66" s="428"/>
      <c r="BQ66" s="428"/>
      <c r="BR66" s="428"/>
      <c r="BS66" s="428"/>
      <c r="BT66" s="428"/>
    </row>
    <row r="67" spans="43:72" ht="25.2" customHeight="1">
      <c r="AQ67" s="428"/>
      <c r="AR67" s="428"/>
      <c r="AS67" s="428"/>
      <c r="AT67" s="428"/>
      <c r="AU67" s="428"/>
      <c r="AV67" s="428"/>
      <c r="AW67" s="428"/>
      <c r="AX67" s="428"/>
      <c r="AY67" s="428"/>
      <c r="AZ67" s="428"/>
      <c r="BA67" s="428"/>
      <c r="BB67" s="428"/>
      <c r="BC67" s="428"/>
      <c r="BD67" s="428"/>
      <c r="BE67" s="428"/>
      <c r="BF67" s="428"/>
      <c r="BG67" s="428"/>
      <c r="BH67" s="428"/>
      <c r="BI67" s="429"/>
      <c r="BJ67" s="428"/>
      <c r="BK67" s="428"/>
      <c r="BL67" s="428"/>
      <c r="BM67" s="428"/>
      <c r="BN67" s="428"/>
      <c r="BO67" s="428"/>
      <c r="BP67" s="428"/>
      <c r="BQ67" s="428"/>
      <c r="BR67" s="428"/>
      <c r="BS67" s="428"/>
      <c r="BT67" s="428"/>
    </row>
    <row r="68" spans="43:72" ht="25.2" customHeight="1">
      <c r="AQ68" s="428"/>
      <c r="AR68" s="428"/>
      <c r="AS68" s="428"/>
      <c r="AT68" s="428"/>
      <c r="AU68" s="428"/>
      <c r="AV68" s="428"/>
      <c r="AW68" s="428"/>
      <c r="AX68" s="428"/>
      <c r="AY68" s="428"/>
      <c r="AZ68" s="428"/>
      <c r="BA68" s="428"/>
      <c r="BB68" s="428"/>
      <c r="BC68" s="428"/>
      <c r="BD68" s="428"/>
      <c r="BE68" s="428"/>
      <c r="BF68" s="428"/>
      <c r="BG68" s="428"/>
      <c r="BH68" s="428"/>
      <c r="BI68" s="429"/>
      <c r="BJ68" s="428"/>
      <c r="BK68" s="428"/>
      <c r="BL68" s="428"/>
      <c r="BM68" s="428"/>
      <c r="BN68" s="428"/>
      <c r="BO68" s="428"/>
      <c r="BP68" s="428"/>
      <c r="BQ68" s="428"/>
      <c r="BR68" s="428"/>
      <c r="BS68" s="428"/>
      <c r="BT68" s="428"/>
    </row>
    <row r="69" spans="43:72" ht="25.2" customHeight="1">
      <c r="AQ69" s="428"/>
      <c r="AR69" s="428"/>
      <c r="AS69" s="428"/>
      <c r="AT69" s="428"/>
      <c r="AU69" s="428"/>
      <c r="AV69" s="428"/>
      <c r="AW69" s="428"/>
      <c r="AX69" s="428"/>
      <c r="AY69" s="428"/>
      <c r="AZ69" s="428"/>
      <c r="BA69" s="428"/>
      <c r="BB69" s="428"/>
      <c r="BC69" s="428"/>
      <c r="BD69" s="428"/>
      <c r="BE69" s="428"/>
      <c r="BF69" s="428"/>
      <c r="BG69" s="428"/>
      <c r="BH69" s="428"/>
      <c r="BI69" s="429"/>
      <c r="BJ69" s="428"/>
      <c r="BK69" s="428"/>
      <c r="BL69" s="428"/>
      <c r="BM69" s="428"/>
      <c r="BN69" s="428"/>
      <c r="BO69" s="428"/>
      <c r="BP69" s="428"/>
      <c r="BQ69" s="428"/>
      <c r="BR69" s="428"/>
      <c r="BS69" s="428"/>
      <c r="BT69" s="428"/>
    </row>
    <row r="70" spans="43:72" ht="25.2" customHeight="1">
      <c r="AQ70" s="428"/>
      <c r="AR70" s="428"/>
      <c r="AS70" s="428"/>
      <c r="AT70" s="428"/>
      <c r="AU70" s="428"/>
      <c r="AV70" s="428"/>
      <c r="AW70" s="428"/>
      <c r="AX70" s="428"/>
      <c r="AY70" s="428"/>
      <c r="AZ70" s="428"/>
      <c r="BA70" s="428"/>
      <c r="BB70" s="428"/>
      <c r="BC70" s="428"/>
      <c r="BD70" s="428"/>
      <c r="BE70" s="428"/>
      <c r="BF70" s="428"/>
      <c r="BG70" s="428"/>
      <c r="BH70" s="428"/>
      <c r="BI70" s="429"/>
      <c r="BJ70" s="428"/>
      <c r="BK70" s="428"/>
      <c r="BL70" s="428"/>
      <c r="BM70" s="428"/>
      <c r="BN70" s="428"/>
      <c r="BO70" s="428"/>
      <c r="BP70" s="428"/>
      <c r="BQ70" s="428"/>
      <c r="BR70" s="428"/>
      <c r="BS70" s="428"/>
      <c r="BT70" s="428"/>
    </row>
    <row r="71" spans="43:72" ht="25.2" customHeight="1">
      <c r="AQ71" s="428"/>
      <c r="AR71" s="428"/>
      <c r="AS71" s="428"/>
      <c r="AT71" s="428"/>
      <c r="AU71" s="428"/>
      <c r="AV71" s="428"/>
      <c r="AW71" s="428"/>
      <c r="AX71" s="428"/>
      <c r="AY71" s="428"/>
      <c r="AZ71" s="428"/>
      <c r="BA71" s="428"/>
      <c r="BB71" s="428"/>
      <c r="BC71" s="428"/>
      <c r="BD71" s="428"/>
      <c r="BE71" s="428"/>
      <c r="BF71" s="428"/>
      <c r="BG71" s="428"/>
      <c r="BH71" s="428"/>
      <c r="BI71" s="429"/>
      <c r="BJ71" s="428"/>
      <c r="BK71" s="428"/>
      <c r="BL71" s="428"/>
      <c r="BM71" s="428"/>
      <c r="BN71" s="428"/>
      <c r="BO71" s="428"/>
      <c r="BP71" s="428"/>
      <c r="BQ71" s="428"/>
      <c r="BR71" s="428"/>
      <c r="BS71" s="428"/>
      <c r="BT71" s="428"/>
    </row>
    <row r="72" spans="43:72" ht="25.2" customHeight="1"/>
    <row r="73" spans="43:72" ht="25.2" customHeight="1"/>
    <row r="74" spans="43:72" ht="25.2" customHeight="1"/>
    <row r="75" spans="43:72" ht="25.2" customHeight="1"/>
    <row r="76" spans="43:72" ht="25.2" customHeight="1"/>
    <row r="77" spans="43:72" ht="25.2" customHeight="1"/>
    <row r="78" spans="43:72" ht="25.2" customHeight="1"/>
    <row r="79" spans="43:72" ht="25.2" customHeight="1"/>
    <row r="80" spans="43:72" ht="25.2" customHeight="1"/>
    <row r="81" ht="25.2" customHeight="1"/>
    <row r="82" ht="25.2" customHeight="1"/>
    <row r="83" ht="25.2" customHeight="1"/>
    <row r="84" ht="25.2" customHeight="1"/>
    <row r="85" ht="25.2" customHeight="1"/>
    <row r="86" ht="25.2" customHeight="1"/>
    <row r="87" ht="25.2" customHeight="1"/>
    <row r="88" ht="25.2" customHeight="1"/>
    <row r="89" ht="25.2" customHeight="1"/>
    <row r="90" ht="25.2" customHeight="1"/>
    <row r="91" ht="25.2" customHeight="1"/>
    <row r="92" ht="25.2" customHeight="1"/>
    <row r="93" ht="25.2" customHeight="1"/>
    <row r="94" ht="25.2" customHeight="1"/>
    <row r="95" ht="25.2" customHeight="1"/>
    <row r="96" ht="25.2" customHeight="1"/>
    <row r="97" ht="25.2" customHeight="1"/>
    <row r="98" ht="25.2" customHeight="1"/>
    <row r="99" ht="25.2" customHeight="1"/>
    <row r="100" ht="25.2" customHeight="1"/>
    <row r="101" ht="25.2" customHeight="1"/>
    <row r="102" ht="25.2" customHeight="1"/>
    <row r="103" ht="25.2" customHeight="1"/>
    <row r="104" ht="25.2" customHeight="1"/>
    <row r="105" ht="25.2" customHeight="1"/>
    <row r="106" ht="25.2" customHeight="1"/>
    <row r="107" ht="25.2" customHeight="1"/>
    <row r="108" ht="25.2" customHeight="1"/>
    <row r="109" ht="25.2" customHeight="1"/>
    <row r="110" ht="25.2" customHeight="1"/>
    <row r="111" ht="25.2" customHeight="1"/>
    <row r="112" ht="25.2" customHeight="1"/>
    <row r="113" ht="25.2" customHeight="1"/>
    <row r="114" ht="25.2" customHeight="1"/>
    <row r="115" ht="25.2" customHeight="1"/>
    <row r="116" ht="25.2" customHeight="1"/>
    <row r="117" ht="25.2" customHeight="1"/>
    <row r="118" ht="25.2" customHeight="1"/>
    <row r="119" ht="25.2" customHeight="1"/>
    <row r="120" ht="25.2" customHeight="1"/>
    <row r="121" ht="25.2" customHeight="1"/>
    <row r="122" ht="25.2" customHeight="1"/>
    <row r="123" ht="25.2" customHeight="1"/>
    <row r="124" ht="25.2" customHeight="1"/>
    <row r="125" ht="25.2" customHeight="1"/>
    <row r="126" ht="25.2" customHeight="1"/>
    <row r="127" ht="25.2" customHeight="1"/>
    <row r="128" ht="25.2" customHeight="1"/>
    <row r="129" ht="25.2" customHeight="1"/>
    <row r="130" ht="25.2" customHeight="1"/>
    <row r="131" ht="25.2" customHeight="1"/>
    <row r="132" ht="25.2" customHeight="1"/>
    <row r="133" ht="25.2" customHeight="1"/>
    <row r="134" ht="25.2" customHeight="1"/>
    <row r="135" ht="25.2" customHeight="1"/>
    <row r="136" ht="25.2" customHeight="1"/>
    <row r="137" ht="25.2" customHeight="1"/>
    <row r="138" ht="25.2" customHeight="1"/>
    <row r="139" ht="25.2" customHeight="1"/>
    <row r="140" ht="25.2" customHeight="1"/>
    <row r="141" ht="25.2" customHeight="1"/>
  </sheetData>
  <sheetProtection password="DA4B" sheet="1" objects="1" scenarios="1"/>
  <autoFilter ref="AS5:BT5"/>
  <mergeCells count="49">
    <mergeCell ref="BH3:BH4"/>
    <mergeCell ref="BB3:BB4"/>
    <mergeCell ref="BD3:BD4"/>
    <mergeCell ref="BE3:BE4"/>
    <mergeCell ref="Z29:AA29"/>
    <mergeCell ref="Z28:AA28"/>
    <mergeCell ref="AY3:AY4"/>
    <mergeCell ref="AZ3:AZ4"/>
    <mergeCell ref="AF4:AF13"/>
    <mergeCell ref="AG4:AP5"/>
    <mergeCell ref="BI3:BI4"/>
    <mergeCell ref="BK3:BK4"/>
    <mergeCell ref="BL3:BL4"/>
    <mergeCell ref="BM3:BM4"/>
    <mergeCell ref="BN3:BN4"/>
    <mergeCell ref="BJ3:BJ4"/>
    <mergeCell ref="A3:A4"/>
    <mergeCell ref="AQ3:AQ5"/>
    <mergeCell ref="AR3:AR5"/>
    <mergeCell ref="AS3:AS4"/>
    <mergeCell ref="AT3:AT4"/>
    <mergeCell ref="B3:AP3"/>
    <mergeCell ref="X5:Y5"/>
    <mergeCell ref="B4:E4"/>
    <mergeCell ref="F4:S4"/>
    <mergeCell ref="U4:AB4"/>
    <mergeCell ref="AC4:AE5"/>
    <mergeCell ref="BS3:BS4"/>
    <mergeCell ref="BT3:BT4"/>
    <mergeCell ref="BO3:BO4"/>
    <mergeCell ref="BP3:BP4"/>
    <mergeCell ref="BR3:BR4"/>
    <mergeCell ref="BQ3:BQ4"/>
    <mergeCell ref="BK2:BR2"/>
    <mergeCell ref="D2:E2"/>
    <mergeCell ref="D1:E1"/>
    <mergeCell ref="G5:H5"/>
    <mergeCell ref="K5:L5"/>
    <mergeCell ref="N5:O5"/>
    <mergeCell ref="V5:W5"/>
    <mergeCell ref="BK1:BR1"/>
    <mergeCell ref="AU3:AU4"/>
    <mergeCell ref="AV3:AV4"/>
    <mergeCell ref="AW3:AW4"/>
    <mergeCell ref="AX3:AX4"/>
    <mergeCell ref="BA3:BA4"/>
    <mergeCell ref="BC3:BC4"/>
    <mergeCell ref="BF3:BF4"/>
    <mergeCell ref="BG3:BG4"/>
  </mergeCells>
  <phoneticPr fontId="7"/>
  <dataValidations count="8">
    <dataValidation type="list" allowBlank="1" showInputMessage="1" showErrorMessage="1" sqref="Y28:Y29">
      <formula1>"市,区,町,村,郡"</formula1>
    </dataValidation>
    <dataValidation type="list" allowBlank="1" showInputMessage="1" showErrorMessage="1" sqref="W28:W29">
      <formula1>"都,道,府,県"</formula1>
    </dataValidation>
    <dataValidation type="list" allowBlank="1" showInputMessage="1" showErrorMessage="1" sqref="T28:T29">
      <formula1>"男,女"</formula1>
    </dataValidation>
    <dataValidation type="list" allowBlank="1" showInputMessage="1" showErrorMessage="1" sqref="BC65466:BC65537">
      <formula1>"いいえ,企業型確定拠出年金,個人型年金,確定給付型年金,企業型確定給付＋確定給付型年金"</formula1>
    </dataValidation>
    <dataValidation type="list" allowBlank="1" showInputMessage="1" showErrorMessage="1" sqref="AW65466:AW65537">
      <formula1>"第1号被保険者,第2号被保険者,第3号被保険者,該当なし"</formula1>
    </dataValidation>
    <dataValidation type="list" allowBlank="1" showInputMessage="1" showErrorMessage="1" sqref="AY65466:AY65537">
      <formula1>"はい,いいえ"</formula1>
    </dataValidation>
    <dataValidation type="list" allowBlank="1" showInputMessage="1" showErrorMessage="1" sqref="BC8:BC29">
      <formula1>"いいえ,企業型確定拠出年金,個人型確定拠出年金,確定給付型年金,企業型確定拠出年金＋確定給付型年金"</formula1>
    </dataValidation>
    <dataValidation type="list" allowBlank="1" showInputMessage="1" showErrorMessage="1" sqref="F28:F29">
      <formula1>"昭和,平成"</formula1>
    </dataValidation>
  </dataValidations>
  <pageMargins left="0.75" right="0.75" top="1" bottom="1" header="0.51200000000000001" footer="0.51200000000000001"/>
  <pageSetup paperSize="9" scale="31"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E74"/>
  <sheetViews>
    <sheetView showGridLines="0" showRowColHeaders="0" view="pageBreakPreview" zoomScaleNormal="100" zoomScaleSheetLayoutView="100" workbookViewId="0">
      <selection activeCell="B4" sqref="B4:C6"/>
    </sheetView>
  </sheetViews>
  <sheetFormatPr defaultRowHeight="13.2"/>
  <cols>
    <col min="1" max="78" width="1.109375" style="202" customWidth="1"/>
    <col min="79" max="79" width="7" style="202" hidden="1" customWidth="1"/>
    <col min="80" max="81" width="9" style="202" hidden="1" customWidth="1"/>
    <col min="82" max="82" width="4" style="202" customWidth="1"/>
    <col min="83" max="83" width="9.77734375" style="202" customWidth="1"/>
    <col min="84" max="16384" width="8.88671875" style="202"/>
  </cols>
  <sheetData>
    <row r="1" spans="2:80" ht="286.5" customHeight="1" thickBot="1"/>
    <row r="2" spans="2:80" ht="20.25" customHeight="1">
      <c r="B2" s="354"/>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3"/>
    </row>
    <row r="3" spans="2:80" ht="15" customHeight="1">
      <c r="B3" s="1638" t="s">
        <v>18</v>
      </c>
      <c r="C3" s="774"/>
      <c r="D3" s="774"/>
      <c r="E3" s="774"/>
      <c r="F3" s="774"/>
      <c r="G3" s="774"/>
      <c r="H3" s="774"/>
      <c r="I3" s="774"/>
      <c r="J3" s="816"/>
      <c r="K3" s="816"/>
      <c r="L3" s="816"/>
      <c r="M3" s="816"/>
      <c r="N3" s="816"/>
      <c r="O3" s="816"/>
      <c r="P3" s="816"/>
      <c r="Q3" s="816"/>
      <c r="R3" s="816"/>
      <c r="S3" s="816"/>
      <c r="T3" s="816"/>
      <c r="U3" s="816"/>
      <c r="V3" s="816"/>
      <c r="W3" s="957"/>
      <c r="X3" s="43"/>
      <c r="Y3" s="95"/>
      <c r="Z3" s="44"/>
      <c r="AA3" s="44"/>
      <c r="AB3" s="45"/>
      <c r="AC3" s="11" t="s">
        <v>107</v>
      </c>
      <c r="AD3" s="12"/>
      <c r="AE3" s="12"/>
      <c r="AF3" s="12"/>
      <c r="AG3" s="12"/>
      <c r="AH3" s="791" t="str">
        <f>個人型シート!D29&amp;" "&amp;個人型シート!E29</f>
        <v xml:space="preserve"> </v>
      </c>
      <c r="AI3" s="791"/>
      <c r="AJ3" s="791"/>
      <c r="AK3" s="791"/>
      <c r="AL3" s="791"/>
      <c r="AM3" s="791"/>
      <c r="AN3" s="791"/>
      <c r="AO3" s="791"/>
      <c r="AP3" s="791"/>
      <c r="AQ3" s="791"/>
      <c r="AR3" s="791"/>
      <c r="AS3" s="791"/>
      <c r="AT3" s="791"/>
      <c r="AU3" s="791"/>
      <c r="AV3" s="791"/>
      <c r="AW3" s="791"/>
      <c r="AX3" s="791"/>
      <c r="AY3" s="791"/>
      <c r="AZ3" s="791"/>
      <c r="BA3" s="791"/>
      <c r="BB3" s="791"/>
      <c r="BC3" s="792"/>
      <c r="BD3" s="815" t="s">
        <v>19</v>
      </c>
      <c r="BE3" s="816"/>
      <c r="BF3" s="816"/>
      <c r="BG3" s="816"/>
      <c r="BH3" s="816"/>
      <c r="BI3" s="816"/>
      <c r="BJ3" s="816"/>
      <c r="BK3" s="816"/>
      <c r="BL3" s="816"/>
      <c r="BM3" s="816"/>
      <c r="BN3" s="816"/>
      <c r="BO3" s="816"/>
      <c r="BP3" s="816"/>
      <c r="BQ3" s="816"/>
      <c r="BR3" s="816"/>
      <c r="BS3" s="816"/>
      <c r="BT3" s="816"/>
      <c r="BU3" s="957"/>
      <c r="BV3" s="815" t="s">
        <v>0</v>
      </c>
      <c r="BW3" s="816"/>
      <c r="BX3" s="816"/>
      <c r="BY3" s="817"/>
      <c r="CA3" s="19"/>
      <c r="CB3" s="20"/>
    </row>
    <row r="4" spans="2:80" ht="9" customHeight="1">
      <c r="B4" s="829" t="str">
        <f>IF(個人型シート!$AG29="","",個人型シート!$AG29)</f>
        <v/>
      </c>
      <c r="C4" s="830"/>
      <c r="D4" s="833" t="str">
        <f>IF(個人型シート!$AH29="","",個人型シート!$AH29)</f>
        <v/>
      </c>
      <c r="E4" s="830"/>
      <c r="F4" s="833" t="str">
        <f>IF(個人型シート!$AI29="","",個人型シート!$AI29)</f>
        <v/>
      </c>
      <c r="G4" s="830"/>
      <c r="H4" s="833" t="str">
        <f>IF(個人型シート!$AJ29="","",個人型シート!$AJ29)</f>
        <v/>
      </c>
      <c r="I4" s="836"/>
      <c r="J4" s="839" t="s">
        <v>32</v>
      </c>
      <c r="K4" s="840"/>
      <c r="L4" s="844" t="str">
        <f>IF(個人型シート!$AK29="","",個人型シート!$AK29)</f>
        <v/>
      </c>
      <c r="M4" s="830"/>
      <c r="N4" s="833" t="str">
        <f>IF(個人型シート!$AL29="","",個人型シート!$AL29)</f>
        <v/>
      </c>
      <c r="O4" s="830"/>
      <c r="P4" s="833" t="str">
        <f>IF(個人型シート!$AM29="","",個人型シート!$AM29)</f>
        <v/>
      </c>
      <c r="Q4" s="830"/>
      <c r="R4" s="833" t="str">
        <f>IF(個人型シート!$AN29="","",個人型シート!$AN29)</f>
        <v/>
      </c>
      <c r="S4" s="830"/>
      <c r="T4" s="833" t="str">
        <f>IF(個人型シート!$AO29="","",個人型シート!$AO29)</f>
        <v/>
      </c>
      <c r="U4" s="830"/>
      <c r="V4" s="833" t="str">
        <f>IF(個人型シート!$AP29="","",個人型シート!$AP29)</f>
        <v/>
      </c>
      <c r="W4" s="836"/>
      <c r="X4" s="46"/>
      <c r="Y4" s="80"/>
      <c r="Z4" s="47"/>
      <c r="AA4" s="47"/>
      <c r="AB4" s="48"/>
      <c r="AC4" s="1640" t="str">
        <f>個人型シート!B29&amp;" "&amp;個人型シート!C29</f>
        <v xml:space="preserve"> </v>
      </c>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852" t="s">
        <v>17</v>
      </c>
      <c r="BA4" s="852"/>
      <c r="BB4" s="852"/>
      <c r="BC4" s="853"/>
      <c r="BD4" s="914">
        <f>IF(個人型シート!$F29="昭和","⑤",5)</f>
        <v>5</v>
      </c>
      <c r="BE4" s="693"/>
      <c r="BF4" s="818" t="s">
        <v>27</v>
      </c>
      <c r="BG4" s="818"/>
      <c r="BH4" s="818"/>
      <c r="BI4" s="819"/>
      <c r="BJ4" s="13"/>
      <c r="BK4" s="53"/>
      <c r="BL4" s="54" t="s">
        <v>21</v>
      </c>
      <c r="BM4" s="55"/>
      <c r="BN4" s="203"/>
      <c r="BO4" s="53"/>
      <c r="BP4" s="54" t="s">
        <v>14</v>
      </c>
      <c r="BQ4" s="55"/>
      <c r="BR4" s="203"/>
      <c r="BS4" s="53"/>
      <c r="BT4" s="54" t="s">
        <v>22</v>
      </c>
      <c r="BU4" s="55"/>
      <c r="BV4" s="914">
        <f>IF(個人型シート!$T29="男","①",1)</f>
        <v>1</v>
      </c>
      <c r="BW4" s="693"/>
      <c r="BX4" s="723" t="s">
        <v>28</v>
      </c>
      <c r="BY4" s="728"/>
      <c r="CA4" s="19">
        <v>5</v>
      </c>
      <c r="CB4" s="20">
        <v>1</v>
      </c>
    </row>
    <row r="5" spans="2:80" ht="6" customHeight="1">
      <c r="B5" s="831"/>
      <c r="C5" s="780"/>
      <c r="D5" s="834"/>
      <c r="E5" s="780"/>
      <c r="F5" s="834"/>
      <c r="G5" s="780"/>
      <c r="H5" s="834"/>
      <c r="I5" s="837"/>
      <c r="J5" s="841"/>
      <c r="K5" s="842"/>
      <c r="L5" s="779"/>
      <c r="M5" s="780"/>
      <c r="N5" s="834"/>
      <c r="O5" s="780"/>
      <c r="P5" s="834"/>
      <c r="Q5" s="780"/>
      <c r="R5" s="834"/>
      <c r="S5" s="780"/>
      <c r="T5" s="834"/>
      <c r="U5" s="780"/>
      <c r="V5" s="834"/>
      <c r="W5" s="837"/>
      <c r="X5" s="46"/>
      <c r="Y5" s="80"/>
      <c r="Z5" s="47"/>
      <c r="AA5" s="47"/>
      <c r="AB5" s="48"/>
      <c r="AC5" s="1642"/>
      <c r="AD5" s="1643"/>
      <c r="AE5" s="1643"/>
      <c r="AF5" s="1643"/>
      <c r="AG5" s="1643"/>
      <c r="AH5" s="1643"/>
      <c r="AI5" s="1643"/>
      <c r="AJ5" s="1643"/>
      <c r="AK5" s="1643"/>
      <c r="AL5" s="1643"/>
      <c r="AM5" s="1643"/>
      <c r="AN5" s="1643"/>
      <c r="AO5" s="1643"/>
      <c r="AP5" s="1643"/>
      <c r="AQ5" s="1643"/>
      <c r="AR5" s="1643"/>
      <c r="AS5" s="1643"/>
      <c r="AT5" s="1643"/>
      <c r="AU5" s="1643"/>
      <c r="AV5" s="1643"/>
      <c r="AW5" s="1643"/>
      <c r="AX5" s="1643"/>
      <c r="AY5" s="1643"/>
      <c r="AZ5" s="854"/>
      <c r="BA5" s="854"/>
      <c r="BB5" s="854"/>
      <c r="BC5" s="855"/>
      <c r="BD5" s="915"/>
      <c r="BE5" s="694"/>
      <c r="BF5" s="820"/>
      <c r="BG5" s="820"/>
      <c r="BH5" s="820"/>
      <c r="BI5" s="821"/>
      <c r="BJ5" s="916" t="str">
        <f>IF(個人型シート!$G29="","",個人型シート!$G29)</f>
        <v/>
      </c>
      <c r="BK5" s="902"/>
      <c r="BL5" s="905" t="str">
        <f>IF(個人型シート!$H29="","",個人型シート!$H29)</f>
        <v/>
      </c>
      <c r="BM5" s="906"/>
      <c r="BN5" s="901" t="str">
        <f>IF(個人型シート!$K29="","",個人型シート!$K29)</f>
        <v/>
      </c>
      <c r="BO5" s="902"/>
      <c r="BP5" s="905" t="str">
        <f>IF(個人型シート!$L29="","",個人型シート!$L29)</f>
        <v/>
      </c>
      <c r="BQ5" s="906"/>
      <c r="BR5" s="901" t="str">
        <f>IF(個人型シート!$N29="","",個人型シート!$N29)</f>
        <v/>
      </c>
      <c r="BS5" s="902"/>
      <c r="BT5" s="905" t="str">
        <f>IF(個人型シート!$O29="","",個人型シート!$O29)</f>
        <v/>
      </c>
      <c r="BU5" s="906"/>
      <c r="BV5" s="915"/>
      <c r="BW5" s="694"/>
      <c r="BX5" s="886"/>
      <c r="BY5" s="887"/>
      <c r="CA5" s="19" t="s">
        <v>210</v>
      </c>
      <c r="CB5" s="20" t="s">
        <v>209</v>
      </c>
    </row>
    <row r="6" spans="2:80" ht="12.75" customHeight="1" thickBot="1">
      <c r="B6" s="832"/>
      <c r="C6" s="782"/>
      <c r="D6" s="835"/>
      <c r="E6" s="782"/>
      <c r="F6" s="835"/>
      <c r="G6" s="782"/>
      <c r="H6" s="835"/>
      <c r="I6" s="838"/>
      <c r="J6" s="843"/>
      <c r="K6" s="814"/>
      <c r="L6" s="781"/>
      <c r="M6" s="782"/>
      <c r="N6" s="835"/>
      <c r="O6" s="782"/>
      <c r="P6" s="835"/>
      <c r="Q6" s="782"/>
      <c r="R6" s="835"/>
      <c r="S6" s="782"/>
      <c r="T6" s="835"/>
      <c r="U6" s="782"/>
      <c r="V6" s="835"/>
      <c r="W6" s="838"/>
      <c r="X6" s="49"/>
      <c r="Y6" s="80"/>
      <c r="Z6" s="50"/>
      <c r="AA6" s="50"/>
      <c r="AB6" s="51"/>
      <c r="AC6" s="1644"/>
      <c r="AD6" s="1645"/>
      <c r="AE6" s="1645"/>
      <c r="AF6" s="1645"/>
      <c r="AG6" s="1645"/>
      <c r="AH6" s="1645"/>
      <c r="AI6" s="1645"/>
      <c r="AJ6" s="1645"/>
      <c r="AK6" s="1645"/>
      <c r="AL6" s="1645"/>
      <c r="AM6" s="1645"/>
      <c r="AN6" s="1645"/>
      <c r="AO6" s="1645"/>
      <c r="AP6" s="1645"/>
      <c r="AQ6" s="1645"/>
      <c r="AR6" s="1645"/>
      <c r="AS6" s="1645"/>
      <c r="AT6" s="1645"/>
      <c r="AU6" s="1645"/>
      <c r="AV6" s="1645"/>
      <c r="AW6" s="1645"/>
      <c r="AX6" s="1645"/>
      <c r="AY6" s="1645"/>
      <c r="AZ6" s="856"/>
      <c r="BA6" s="856"/>
      <c r="BB6" s="856"/>
      <c r="BC6" s="857"/>
      <c r="BD6" s="909">
        <f>IF(個人型シート!$F29="平成","⑦",7)</f>
        <v>7</v>
      </c>
      <c r="BE6" s="910"/>
      <c r="BF6" s="822" t="s">
        <v>29</v>
      </c>
      <c r="BG6" s="822"/>
      <c r="BH6" s="822"/>
      <c r="BI6" s="823"/>
      <c r="BJ6" s="917"/>
      <c r="BK6" s="904"/>
      <c r="BL6" s="907"/>
      <c r="BM6" s="908"/>
      <c r="BN6" s="903"/>
      <c r="BO6" s="904"/>
      <c r="BP6" s="907"/>
      <c r="BQ6" s="908"/>
      <c r="BR6" s="903"/>
      <c r="BS6" s="904"/>
      <c r="BT6" s="907"/>
      <c r="BU6" s="908"/>
      <c r="BV6" s="909">
        <f>IF(個人型シート!$T29="女","②",2)</f>
        <v>2</v>
      </c>
      <c r="BW6" s="910"/>
      <c r="BX6" s="622" t="s">
        <v>30</v>
      </c>
      <c r="BY6" s="623"/>
      <c r="CA6" s="202">
        <v>7</v>
      </c>
      <c r="CB6" s="20">
        <v>2</v>
      </c>
    </row>
    <row r="7" spans="2:80" ht="13.8" thickBot="1">
      <c r="B7" s="1145" t="s">
        <v>1</v>
      </c>
      <c r="C7" s="1146"/>
      <c r="D7" s="376" t="s">
        <v>208</v>
      </c>
      <c r="E7" s="375"/>
      <c r="F7" s="375"/>
      <c r="G7" s="375"/>
      <c r="H7" s="375"/>
      <c r="I7" s="1639" t="str">
        <f>IF(個人型シート!$AB29="","",個人型シート!$AB29)</f>
        <v/>
      </c>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5"/>
      <c r="AG7" s="1295"/>
      <c r="AH7" s="1295"/>
      <c r="AI7" s="1295"/>
      <c r="AJ7" s="1295"/>
      <c r="AK7" s="1295"/>
      <c r="AL7" s="1295"/>
      <c r="AM7" s="1295"/>
      <c r="AN7" s="1295"/>
      <c r="AO7" s="1295"/>
      <c r="AP7" s="1295"/>
      <c r="AQ7" s="1295"/>
      <c r="AR7" s="1295"/>
      <c r="AS7" s="1295"/>
      <c r="AT7" s="1295"/>
      <c r="AU7" s="1295"/>
      <c r="AV7" s="1295"/>
      <c r="AW7" s="1295"/>
      <c r="AX7" s="1295"/>
      <c r="AY7" s="1295"/>
      <c r="AZ7" s="1295"/>
      <c r="BA7" s="1295"/>
      <c r="BB7" s="1295"/>
      <c r="BC7" s="1295"/>
      <c r="BD7" s="1295"/>
      <c r="BE7" s="1295"/>
      <c r="BF7" s="1295"/>
      <c r="BG7" s="1295"/>
      <c r="BH7" s="1295"/>
      <c r="BI7" s="1295"/>
      <c r="BJ7" s="1295"/>
      <c r="BK7" s="1295"/>
      <c r="BL7" s="1295"/>
      <c r="BM7" s="1295"/>
      <c r="BN7" s="1295"/>
      <c r="BO7" s="1295"/>
      <c r="BP7" s="1295"/>
      <c r="BQ7" s="1295"/>
      <c r="BR7" s="1295"/>
      <c r="BS7" s="1295"/>
      <c r="BT7" s="1295"/>
      <c r="BU7" s="1295"/>
      <c r="BV7" s="1295"/>
      <c r="BW7" s="1295"/>
      <c r="BX7" s="1295"/>
      <c r="BY7" s="1296"/>
      <c r="CA7" s="202" t="s">
        <v>207</v>
      </c>
      <c r="CB7" s="202" t="s">
        <v>206</v>
      </c>
    </row>
    <row r="8" spans="2:80" ht="14.4" thickBot="1">
      <c r="B8" s="1145"/>
      <c r="C8" s="1146"/>
      <c r="D8" s="1" t="s">
        <v>205</v>
      </c>
      <c r="E8" s="2"/>
      <c r="F8" s="1637" t="str">
        <f>IF(個人型シート!$U29="","",個人型シート!$U29)</f>
        <v/>
      </c>
      <c r="G8" s="1637"/>
      <c r="H8" s="1637"/>
      <c r="I8" s="1637"/>
      <c r="J8" s="1637"/>
      <c r="K8" s="1637"/>
      <c r="L8" s="1637"/>
      <c r="M8" s="1637"/>
      <c r="N8" s="1637"/>
      <c r="O8" s="1637"/>
      <c r="P8" s="1637"/>
      <c r="Q8" s="1637"/>
      <c r="R8" s="1637"/>
      <c r="S8" s="1637"/>
      <c r="T8" s="1637"/>
      <c r="U8" s="1637"/>
      <c r="V8" s="2"/>
      <c r="W8" s="2"/>
      <c r="X8" s="2"/>
      <c r="Y8" s="2"/>
      <c r="Z8" s="2"/>
      <c r="AA8" s="2"/>
      <c r="AB8" s="2"/>
      <c r="AC8" s="2"/>
      <c r="AD8" s="2"/>
      <c r="AE8" s="2"/>
      <c r="AF8" s="2"/>
      <c r="AG8" s="2"/>
      <c r="AH8" s="2"/>
      <c r="AI8" s="2"/>
      <c r="AJ8" s="2"/>
      <c r="AK8" s="374" t="s">
        <v>69</v>
      </c>
      <c r="AL8" s="374"/>
      <c r="AM8" s="16"/>
      <c r="AN8" s="2"/>
      <c r="AO8" s="2"/>
      <c r="AP8" s="2"/>
      <c r="AQ8" s="2"/>
      <c r="AR8" s="2"/>
      <c r="AS8" s="2"/>
      <c r="AT8" s="845" t="str">
        <f>IF(個人型シート!$AC29="","",個人型シート!$AC29)</f>
        <v/>
      </c>
      <c r="AU8" s="845"/>
      <c r="AV8" s="845"/>
      <c r="AW8" s="845"/>
      <c r="AX8" s="845"/>
      <c r="AY8" s="845"/>
      <c r="AZ8" s="209" t="s">
        <v>39</v>
      </c>
      <c r="BA8" s="21"/>
      <c r="BB8" s="845" t="str">
        <f>IF(個人型シート!$AD29="","",個人型シート!$AD29)</f>
        <v/>
      </c>
      <c r="BC8" s="845"/>
      <c r="BD8" s="845"/>
      <c r="BE8" s="845"/>
      <c r="BF8" s="845"/>
      <c r="BG8" s="210" t="s">
        <v>39</v>
      </c>
      <c r="BH8" s="209"/>
      <c r="BI8" s="845" t="str">
        <f>IF(個人型シート!$AE29="","",個人型シート!$AE29)</f>
        <v/>
      </c>
      <c r="BJ8" s="845"/>
      <c r="BK8" s="845"/>
      <c r="BL8" s="845"/>
      <c r="BM8" s="845"/>
      <c r="BN8" s="126"/>
      <c r="BO8" s="9"/>
      <c r="BP8" s="911" t="s">
        <v>204</v>
      </c>
      <c r="BQ8" s="912"/>
      <c r="BR8" s="912"/>
      <c r="BS8" s="912"/>
      <c r="BT8" s="912"/>
      <c r="BU8" s="912"/>
      <c r="BV8" s="912"/>
      <c r="BW8" s="912"/>
      <c r="BX8" s="912"/>
      <c r="BY8" s="913"/>
      <c r="CA8" s="42" t="b">
        <v>0</v>
      </c>
    </row>
    <row r="9" spans="2:80" ht="28.5" customHeight="1" thickBot="1">
      <c r="B9" s="1147"/>
      <c r="C9" s="1148"/>
      <c r="D9" s="22"/>
      <c r="E9" s="644" t="str">
        <f>個人型シート!V29&amp;個人型シート!W29&amp;個人型シート!X29&amp;個人型シート!Y29&amp;個人型シート!Z29</f>
        <v/>
      </c>
      <c r="F9" s="644"/>
      <c r="G9" s="644"/>
      <c r="H9" s="644"/>
      <c r="I9" s="644"/>
      <c r="J9" s="644"/>
      <c r="K9" s="644"/>
      <c r="L9" s="644"/>
      <c r="M9" s="644"/>
      <c r="N9" s="644"/>
      <c r="O9" s="644"/>
      <c r="P9" s="644"/>
      <c r="Q9" s="644"/>
      <c r="R9" s="644"/>
      <c r="S9" s="644"/>
      <c r="T9" s="644"/>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c r="BH9" s="644"/>
      <c r="BI9" s="644"/>
      <c r="BJ9" s="644"/>
      <c r="BK9" s="644"/>
      <c r="BL9" s="644"/>
      <c r="BM9" s="644"/>
      <c r="BN9" s="644"/>
      <c r="BO9" s="645"/>
      <c r="BP9" s="646"/>
      <c r="BQ9" s="625"/>
      <c r="BR9" s="624"/>
      <c r="BS9" s="824"/>
      <c r="BT9" s="825"/>
      <c r="BU9" s="625"/>
      <c r="BV9" s="624"/>
      <c r="BW9" s="625"/>
      <c r="BX9" s="624"/>
      <c r="BY9" s="626"/>
      <c r="CA9" s="42" t="b">
        <v>0</v>
      </c>
    </row>
    <row r="10" spans="2:80" ht="28.5" customHeight="1">
      <c r="B10" s="76"/>
      <c r="C10" s="77"/>
      <c r="D10" s="77"/>
      <c r="E10" s="77"/>
      <c r="F10" s="89"/>
      <c r="G10" s="1604"/>
      <c r="H10" s="1605"/>
      <c r="I10" s="1605"/>
      <c r="J10" s="1605"/>
      <c r="K10" s="1605"/>
      <c r="L10" s="1605"/>
      <c r="M10" s="1605"/>
      <c r="N10" s="1605"/>
      <c r="O10" s="1606"/>
      <c r="P10" s="1632">
        <v>0</v>
      </c>
      <c r="Q10" s="1633"/>
      <c r="R10" s="1633">
        <v>0</v>
      </c>
      <c r="S10" s="1633"/>
      <c r="T10" s="1633">
        <v>0</v>
      </c>
      <c r="U10" s="1633"/>
      <c r="V10" s="1633">
        <v>0</v>
      </c>
      <c r="W10" s="1633"/>
      <c r="X10" s="1633">
        <v>1</v>
      </c>
      <c r="Y10" s="1633"/>
      <c r="Z10" s="1634">
        <v>1</v>
      </c>
      <c r="AA10" s="1635"/>
      <c r="AB10" s="1633">
        <v>5</v>
      </c>
      <c r="AC10" s="1636"/>
      <c r="AD10" s="1604"/>
      <c r="AE10" s="1605"/>
      <c r="AF10" s="1605"/>
      <c r="AG10" s="1605"/>
      <c r="AH10" s="1605"/>
      <c r="AI10" s="1605"/>
      <c r="AJ10" s="1605"/>
      <c r="AK10" s="1605"/>
      <c r="AL10" s="1606"/>
      <c r="AM10" s="1609" t="s">
        <v>198</v>
      </c>
      <c r="AN10" s="1610"/>
      <c r="AO10" s="1610"/>
      <c r="AP10" s="1610"/>
      <c r="AQ10" s="1610"/>
      <c r="AR10" s="1610"/>
      <c r="AS10" s="1610"/>
      <c r="AT10" s="1610"/>
      <c r="AU10" s="1610"/>
      <c r="AV10" s="1610"/>
      <c r="AW10" s="1610"/>
      <c r="AX10" s="1610"/>
      <c r="AY10" s="1610"/>
      <c r="AZ10" s="1610"/>
      <c r="BA10" s="1610"/>
      <c r="BB10" s="1610"/>
      <c r="BC10" s="1610"/>
      <c r="BD10" s="1610"/>
      <c r="BE10" s="1610"/>
      <c r="BF10" s="1610"/>
      <c r="BG10" s="1610"/>
      <c r="BH10" s="1610"/>
      <c r="BI10" s="1610"/>
      <c r="BJ10" s="1610"/>
      <c r="BK10" s="1610"/>
      <c r="BL10" s="1610"/>
      <c r="BM10" s="1610"/>
      <c r="BN10" s="1610"/>
      <c r="BO10" s="1610"/>
      <c r="BP10" s="1610"/>
      <c r="BQ10" s="1610"/>
      <c r="BR10" s="1610"/>
      <c r="BS10" s="1610"/>
      <c r="BT10" s="1610"/>
      <c r="BU10" s="1610"/>
      <c r="BV10" s="1610"/>
      <c r="BW10" s="1610"/>
      <c r="BX10" s="1610"/>
      <c r="BY10" s="1611"/>
      <c r="CA10" s="42" t="b">
        <v>0</v>
      </c>
    </row>
    <row r="11" spans="2:80" ht="28.5" customHeight="1" thickBot="1">
      <c r="B11" s="82"/>
      <c r="C11" s="83"/>
      <c r="D11" s="83"/>
      <c r="E11" s="83"/>
      <c r="F11" s="88"/>
      <c r="G11" s="1607"/>
      <c r="H11" s="1433"/>
      <c r="I11" s="1433"/>
      <c r="J11" s="1433"/>
      <c r="K11" s="1433"/>
      <c r="L11" s="1433"/>
      <c r="M11" s="1433"/>
      <c r="N11" s="1433"/>
      <c r="O11" s="1608"/>
      <c r="P11" s="620">
        <v>0</v>
      </c>
      <c r="Q11" s="618"/>
      <c r="R11" s="618">
        <v>0</v>
      </c>
      <c r="S11" s="618"/>
      <c r="T11" s="618">
        <v>0</v>
      </c>
      <c r="U11" s="618"/>
      <c r="V11" s="618">
        <v>0</v>
      </c>
      <c r="W11" s="618"/>
      <c r="X11" s="618">
        <v>1</v>
      </c>
      <c r="Y11" s="618"/>
      <c r="Z11" s="1045">
        <v>1</v>
      </c>
      <c r="AA11" s="1284"/>
      <c r="AB11" s="618">
        <v>5</v>
      </c>
      <c r="AC11" s="619"/>
      <c r="AD11" s="1607"/>
      <c r="AE11" s="1433"/>
      <c r="AF11" s="1433"/>
      <c r="AG11" s="1433"/>
      <c r="AH11" s="1433"/>
      <c r="AI11" s="1433"/>
      <c r="AJ11" s="1433"/>
      <c r="AK11" s="1433"/>
      <c r="AL11" s="1608"/>
      <c r="AM11" s="1612" t="s">
        <v>198</v>
      </c>
      <c r="AN11" s="1613"/>
      <c r="AO11" s="1613"/>
      <c r="AP11" s="1613"/>
      <c r="AQ11" s="1613"/>
      <c r="AR11" s="1613"/>
      <c r="AS11" s="1613"/>
      <c r="AT11" s="1613"/>
      <c r="AU11" s="1613"/>
      <c r="AV11" s="1613"/>
      <c r="AW11" s="1613"/>
      <c r="AX11" s="1613"/>
      <c r="AY11" s="1613"/>
      <c r="AZ11" s="1613"/>
      <c r="BA11" s="1613"/>
      <c r="BB11" s="1613"/>
      <c r="BC11" s="1613"/>
      <c r="BD11" s="1613"/>
      <c r="BE11" s="1613"/>
      <c r="BF11" s="1613"/>
      <c r="BG11" s="1613"/>
      <c r="BH11" s="1613"/>
      <c r="BI11" s="1613"/>
      <c r="BJ11" s="1613"/>
      <c r="BK11" s="1613"/>
      <c r="BL11" s="1613"/>
      <c r="BM11" s="1613"/>
      <c r="BN11" s="1613"/>
      <c r="BO11" s="1613"/>
      <c r="BP11" s="1613"/>
      <c r="BQ11" s="1613"/>
      <c r="BR11" s="1613"/>
      <c r="BS11" s="1613"/>
      <c r="BT11" s="1613"/>
      <c r="BU11" s="1613"/>
      <c r="BV11" s="1613"/>
      <c r="BW11" s="1613"/>
      <c r="BX11" s="1613"/>
      <c r="BY11" s="1614"/>
      <c r="CA11" s="42" t="b">
        <v>0</v>
      </c>
    </row>
    <row r="12" spans="2:80" ht="28.5" customHeight="1">
      <c r="B12" s="79"/>
      <c r="C12" s="80"/>
      <c r="D12" s="80"/>
      <c r="E12" s="80"/>
      <c r="F12" s="87"/>
      <c r="G12" s="1617"/>
      <c r="H12" s="1620"/>
      <c r="I12" s="1620"/>
      <c r="J12" s="1620"/>
      <c r="K12" s="1620"/>
      <c r="L12" s="1620"/>
      <c r="M12" s="1620"/>
      <c r="N12" s="1620"/>
      <c r="O12" s="1621"/>
      <c r="P12" s="1173"/>
      <c r="Q12" s="1161"/>
      <c r="R12" s="1161"/>
      <c r="S12" s="1161"/>
      <c r="T12" s="1161"/>
      <c r="U12" s="1161"/>
      <c r="V12" s="1161"/>
      <c r="W12" s="1161"/>
      <c r="X12" s="1161"/>
      <c r="Y12" s="1161"/>
      <c r="Z12" s="1626"/>
      <c r="AA12" s="1627"/>
      <c r="AB12" s="1161"/>
      <c r="AC12" s="1161"/>
      <c r="AD12" s="1625"/>
      <c r="AE12" s="1625"/>
      <c r="AF12" s="1027"/>
      <c r="AG12" s="1028"/>
      <c r="AH12" s="1028"/>
      <c r="AI12" s="1028"/>
      <c r="AJ12" s="1028"/>
      <c r="AK12" s="1028"/>
      <c r="AL12" s="1029"/>
      <c r="AM12" s="1622"/>
      <c r="AN12" s="1623"/>
      <c r="AO12" s="1623"/>
      <c r="AP12" s="1623"/>
      <c r="AQ12" s="1623"/>
      <c r="AR12" s="1623"/>
      <c r="AS12" s="1623"/>
      <c r="AT12" s="1623"/>
      <c r="AU12" s="1623"/>
      <c r="AV12" s="1623"/>
      <c r="AW12" s="1623"/>
      <c r="AX12" s="1623"/>
      <c r="AY12" s="1623"/>
      <c r="AZ12" s="1623"/>
      <c r="BA12" s="1623"/>
      <c r="BB12" s="1623"/>
      <c r="BC12" s="1623"/>
      <c r="BD12" s="1623"/>
      <c r="BE12" s="1623"/>
      <c r="BF12" s="1623"/>
      <c r="BG12" s="1623"/>
      <c r="BH12" s="1623"/>
      <c r="BI12" s="1623"/>
      <c r="BJ12" s="1623"/>
      <c r="BK12" s="1623"/>
      <c r="BL12" s="1623"/>
      <c r="BM12" s="1623"/>
      <c r="BN12" s="1623"/>
      <c r="BO12" s="1623"/>
      <c r="BP12" s="1623"/>
      <c r="BQ12" s="1623"/>
      <c r="BR12" s="1623"/>
      <c r="BS12" s="1623"/>
      <c r="BT12" s="1623"/>
      <c r="BU12" s="1623"/>
      <c r="BV12" s="1623"/>
      <c r="BW12" s="1623"/>
      <c r="BX12" s="1623"/>
      <c r="BY12" s="1624"/>
      <c r="CA12" s="42" t="b">
        <v>0</v>
      </c>
    </row>
    <row r="13" spans="2:80" ht="42" customHeight="1">
      <c r="B13" s="79"/>
      <c r="C13" s="80"/>
      <c r="D13" s="80"/>
      <c r="E13" s="80"/>
      <c r="F13" s="87"/>
      <c r="G13" s="1617"/>
      <c r="H13" s="1618"/>
      <c r="I13" s="1618"/>
      <c r="J13" s="1618"/>
      <c r="K13" s="1618"/>
      <c r="L13" s="1618"/>
      <c r="M13" s="1618"/>
      <c r="N13" s="1618"/>
      <c r="O13" s="1619"/>
      <c r="P13" s="1615"/>
      <c r="Q13" s="1616"/>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c r="BK13" s="373"/>
      <c r="BL13" s="373"/>
      <c r="BM13" s="373"/>
      <c r="BN13" s="373"/>
      <c r="BO13" s="373"/>
      <c r="BP13" s="373"/>
      <c r="BQ13" s="373"/>
      <c r="BR13" s="373"/>
      <c r="BS13" s="373"/>
      <c r="BT13" s="373"/>
      <c r="BU13" s="373"/>
      <c r="BV13" s="373"/>
      <c r="BW13" s="373"/>
      <c r="BX13" s="373"/>
      <c r="BY13" s="372"/>
      <c r="CA13" s="42" t="b">
        <v>0</v>
      </c>
    </row>
    <row r="14" spans="2:80" ht="12" customHeight="1">
      <c r="B14" s="79"/>
      <c r="C14" s="80"/>
      <c r="D14" s="80"/>
      <c r="E14" s="80"/>
      <c r="F14" s="87"/>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95"/>
      <c r="AM14" s="95"/>
      <c r="AN14" s="371"/>
      <c r="AO14" s="95"/>
      <c r="AP14" s="95"/>
      <c r="AQ14" s="95"/>
      <c r="AR14" s="95"/>
      <c r="AS14" s="95"/>
      <c r="AT14" s="95"/>
      <c r="AU14" s="95"/>
      <c r="AV14" s="95"/>
      <c r="AW14" s="95"/>
      <c r="AX14" s="95"/>
      <c r="AY14" s="95"/>
      <c r="BJ14" s="1496" t="s">
        <v>172</v>
      </c>
      <c r="BK14" s="1497"/>
      <c r="BL14" s="1497"/>
      <c r="BM14" s="1628"/>
      <c r="BN14" s="369"/>
      <c r="BO14" s="368"/>
      <c r="BP14" s="367" t="s">
        <v>125</v>
      </c>
      <c r="BQ14" s="370"/>
      <c r="BR14" s="369"/>
      <c r="BS14" s="368"/>
      <c r="BT14" s="367" t="s">
        <v>171</v>
      </c>
      <c r="BU14" s="370"/>
      <c r="BV14" s="369"/>
      <c r="BW14" s="368"/>
      <c r="BX14" s="367" t="s">
        <v>170</v>
      </c>
      <c r="BY14" s="366"/>
      <c r="CA14" s="42" t="b">
        <v>0</v>
      </c>
    </row>
    <row r="15" spans="2:80" ht="23.25" customHeight="1">
      <c r="B15" s="79"/>
      <c r="C15" s="80"/>
      <c r="D15" s="80"/>
      <c r="E15" s="80"/>
      <c r="F15" s="87"/>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7"/>
      <c r="AO15" s="365"/>
      <c r="AP15" s="362"/>
      <c r="AQ15" s="362"/>
      <c r="AR15" s="362"/>
      <c r="AS15" s="362"/>
      <c r="AT15" s="362"/>
      <c r="AU15" s="362"/>
      <c r="AV15" s="362"/>
      <c r="AW15" s="362"/>
      <c r="AX15" s="362"/>
      <c r="AY15" s="362"/>
      <c r="AZ15" s="362"/>
      <c r="BA15" s="362"/>
      <c r="BB15" s="362"/>
      <c r="BC15" s="362"/>
      <c r="BD15" s="362"/>
      <c r="BE15" s="362"/>
      <c r="BF15" s="362"/>
      <c r="BG15" s="362"/>
      <c r="BH15" s="362"/>
      <c r="BI15" s="363"/>
      <c r="BJ15" s="1629"/>
      <c r="BK15" s="1630"/>
      <c r="BL15" s="1630"/>
      <c r="BM15" s="1631"/>
      <c r="BN15" s="1576"/>
      <c r="BO15" s="1577"/>
      <c r="BP15" s="1579"/>
      <c r="BQ15" s="935"/>
      <c r="BR15" s="1576"/>
      <c r="BS15" s="1577"/>
      <c r="BT15" s="1579"/>
      <c r="BU15" s="935"/>
      <c r="BV15" s="1576"/>
      <c r="BW15" s="1577"/>
      <c r="BX15" s="1579"/>
      <c r="BY15" s="1581"/>
      <c r="CA15" s="42" t="b">
        <v>0</v>
      </c>
    </row>
    <row r="16" spans="2:80" ht="51" customHeight="1">
      <c r="B16" s="364"/>
      <c r="C16" s="362"/>
      <c r="D16" s="362"/>
      <c r="E16" s="362"/>
      <c r="F16" s="363"/>
      <c r="G16" s="362"/>
      <c r="H16" s="362"/>
      <c r="I16" s="362"/>
      <c r="J16" s="362"/>
      <c r="K16" s="362"/>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3"/>
      <c r="AO16" s="362"/>
      <c r="AP16" s="362"/>
      <c r="AQ16" s="362"/>
      <c r="AR16" s="362"/>
      <c r="AS16" s="362"/>
      <c r="AT16" s="362"/>
      <c r="AU16" s="362"/>
      <c r="AV16" s="362"/>
      <c r="AW16" s="362"/>
      <c r="AX16" s="362"/>
      <c r="AY16" s="362"/>
      <c r="AZ16" s="362"/>
      <c r="BA16" s="362"/>
      <c r="BB16" s="362"/>
      <c r="BC16" s="362"/>
      <c r="BD16" s="362"/>
      <c r="BE16" s="361"/>
      <c r="BF16" s="360"/>
      <c r="BG16" s="360"/>
      <c r="BH16" s="360"/>
      <c r="BI16" s="359"/>
      <c r="BJ16" s="358"/>
      <c r="BK16" s="358"/>
      <c r="BL16" s="358"/>
      <c r="BM16" s="358"/>
      <c r="BN16" s="358"/>
      <c r="BO16" s="358"/>
      <c r="BP16" s="357"/>
      <c r="BQ16" s="357"/>
      <c r="BR16" s="357"/>
      <c r="BS16" s="357"/>
      <c r="BT16" s="357"/>
      <c r="BU16" s="357"/>
      <c r="BV16" s="357"/>
      <c r="BW16" s="357"/>
      <c r="BX16" s="357"/>
      <c r="BY16" s="356"/>
      <c r="CA16" s="42" t="b">
        <v>0</v>
      </c>
    </row>
    <row r="17" spans="2:83" ht="33.75" customHeight="1" thickBot="1">
      <c r="B17" s="82"/>
      <c r="C17" s="83"/>
      <c r="D17" s="83"/>
      <c r="E17" s="83"/>
      <c r="F17" s="83"/>
      <c r="G17" s="83"/>
      <c r="H17" s="83"/>
      <c r="I17" s="83"/>
      <c r="J17" s="83"/>
      <c r="K17" s="83"/>
      <c r="L17" s="83"/>
      <c r="M17" s="83"/>
      <c r="N17" s="88"/>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4"/>
      <c r="CA17" s="42" t="b">
        <v>0</v>
      </c>
    </row>
    <row r="18" spans="2:83" ht="156.75" customHeight="1" thickTop="1">
      <c r="B18" s="80"/>
      <c r="C18" s="80"/>
      <c r="D18" s="80"/>
      <c r="E18" s="80"/>
      <c r="F18" s="80"/>
      <c r="CA18" s="42" t="b">
        <v>0</v>
      </c>
      <c r="CD18" s="206"/>
      <c r="CE18" s="355" t="s">
        <v>203</v>
      </c>
    </row>
    <row r="19" spans="2:83" ht="286.5" customHeight="1" thickBot="1"/>
    <row r="20" spans="2:83" ht="20.25" customHeight="1">
      <c r="B20" s="354"/>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3"/>
    </row>
    <row r="21" spans="2:83" ht="15" customHeight="1">
      <c r="B21" s="767" t="s">
        <v>101</v>
      </c>
      <c r="C21" s="768"/>
      <c r="D21" s="768"/>
      <c r="E21" s="768"/>
      <c r="F21" s="768"/>
      <c r="G21" s="768"/>
      <c r="H21" s="768"/>
      <c r="I21" s="768"/>
      <c r="J21" s="768"/>
      <c r="K21" s="768"/>
      <c r="L21" s="768"/>
      <c r="M21" s="768"/>
      <c r="N21" s="768"/>
      <c r="O21" s="768"/>
      <c r="P21" s="768"/>
      <c r="Q21" s="768"/>
      <c r="R21" s="768"/>
      <c r="S21" s="768"/>
      <c r="T21" s="768"/>
      <c r="U21" s="768"/>
      <c r="V21" s="768"/>
      <c r="W21" s="769"/>
      <c r="X21" s="105"/>
      <c r="Y21" s="106"/>
      <c r="Z21" s="107"/>
      <c r="AA21" s="107"/>
      <c r="AB21" s="108"/>
      <c r="AC21" s="109" t="s">
        <v>23</v>
      </c>
      <c r="AD21" s="110"/>
      <c r="AE21" s="110"/>
      <c r="AF21" s="110"/>
      <c r="AG21" s="110"/>
      <c r="AH21" s="1316" t="str">
        <f>IF(AH$3="","",AH$3)</f>
        <v xml:space="preserve"> </v>
      </c>
      <c r="AI21" s="1316"/>
      <c r="AJ21" s="1316"/>
      <c r="AK21" s="1316"/>
      <c r="AL21" s="1316"/>
      <c r="AM21" s="1316"/>
      <c r="AN21" s="1316"/>
      <c r="AO21" s="1316"/>
      <c r="AP21" s="1316"/>
      <c r="AQ21" s="1316"/>
      <c r="AR21" s="1316"/>
      <c r="AS21" s="1316"/>
      <c r="AT21" s="1316"/>
      <c r="AU21" s="1316"/>
      <c r="AV21" s="1316"/>
      <c r="AW21" s="1316"/>
      <c r="AX21" s="1316"/>
      <c r="AY21" s="1316"/>
      <c r="AZ21" s="1316"/>
      <c r="BA21" s="1316"/>
      <c r="BB21" s="1316"/>
      <c r="BC21" s="1317"/>
      <c r="BD21" s="783" t="s">
        <v>19</v>
      </c>
      <c r="BE21" s="768"/>
      <c r="BF21" s="768"/>
      <c r="BG21" s="768"/>
      <c r="BH21" s="768"/>
      <c r="BI21" s="768"/>
      <c r="BJ21" s="768"/>
      <c r="BK21" s="768"/>
      <c r="BL21" s="768"/>
      <c r="BM21" s="768"/>
      <c r="BN21" s="768"/>
      <c r="BO21" s="768"/>
      <c r="BP21" s="768"/>
      <c r="BQ21" s="768"/>
      <c r="BR21" s="768"/>
      <c r="BS21" s="768"/>
      <c r="BT21" s="768"/>
      <c r="BU21" s="769"/>
      <c r="BV21" s="783" t="s">
        <v>0</v>
      </c>
      <c r="BW21" s="768"/>
      <c r="BX21" s="768"/>
      <c r="BY21" s="784"/>
      <c r="CA21" s="19"/>
      <c r="CB21" s="20"/>
    </row>
    <row r="22" spans="2:83" ht="9" customHeight="1">
      <c r="B22" s="764" t="str">
        <f>IF(B$4="","",B$4)</f>
        <v/>
      </c>
      <c r="C22" s="671"/>
      <c r="D22" s="670" t="str">
        <f>IF(D$4="","",D$4)</f>
        <v/>
      </c>
      <c r="E22" s="671"/>
      <c r="F22" s="670" t="str">
        <f>IF(F$4="","",F$4)</f>
        <v/>
      </c>
      <c r="G22" s="671"/>
      <c r="H22" s="670" t="str">
        <f>IF(H$4="","",H$4)</f>
        <v/>
      </c>
      <c r="I22" s="675"/>
      <c r="J22" s="1005" t="s">
        <v>24</v>
      </c>
      <c r="K22" s="1006"/>
      <c r="L22" s="676" t="str">
        <f>IF(L$4="","",L$4)</f>
        <v/>
      </c>
      <c r="M22" s="671"/>
      <c r="N22" s="670" t="str">
        <f>IF(N$4="","",N$4)</f>
        <v/>
      </c>
      <c r="O22" s="671"/>
      <c r="P22" s="670" t="str">
        <f>IF(P$4="","",P$4)</f>
        <v/>
      </c>
      <c r="Q22" s="671"/>
      <c r="R22" s="670" t="str">
        <f>IF(R$4="","",R$4)</f>
        <v/>
      </c>
      <c r="S22" s="671"/>
      <c r="T22" s="670" t="str">
        <f>IF(T$4="","",T$4)</f>
        <v/>
      </c>
      <c r="U22" s="671"/>
      <c r="V22" s="670" t="str">
        <f>IF(V$4="","",V$4)</f>
        <v/>
      </c>
      <c r="W22" s="675"/>
      <c r="X22" s="111"/>
      <c r="Y22" s="112"/>
      <c r="Z22" s="113"/>
      <c r="AA22" s="113"/>
      <c r="AB22" s="114"/>
      <c r="AC22" s="785" t="str">
        <f>IF(AC$4="","",AC$4)</f>
        <v xml:space="preserve"> </v>
      </c>
      <c r="AD22" s="786"/>
      <c r="AE22" s="786"/>
      <c r="AF22" s="786"/>
      <c r="AG22" s="786"/>
      <c r="AH22" s="786"/>
      <c r="AI22" s="786"/>
      <c r="AJ22" s="786"/>
      <c r="AK22" s="786"/>
      <c r="AL22" s="786"/>
      <c r="AM22" s="786"/>
      <c r="AN22" s="786"/>
      <c r="AO22" s="786"/>
      <c r="AP22" s="786"/>
      <c r="AQ22" s="786"/>
      <c r="AR22" s="786"/>
      <c r="AS22" s="786"/>
      <c r="AT22" s="786"/>
      <c r="AU22" s="786"/>
      <c r="AV22" s="786"/>
      <c r="AW22" s="786"/>
      <c r="AX22" s="786"/>
      <c r="AY22" s="786"/>
      <c r="AZ22" s="968" t="s">
        <v>98</v>
      </c>
      <c r="BA22" s="968"/>
      <c r="BB22" s="968"/>
      <c r="BC22" s="1015"/>
      <c r="BD22" s="914">
        <f>IF(BD$4="","",BD$4)</f>
        <v>5</v>
      </c>
      <c r="BE22" s="693"/>
      <c r="BF22" s="818" t="s">
        <v>27</v>
      </c>
      <c r="BG22" s="818"/>
      <c r="BH22" s="818"/>
      <c r="BI22" s="819"/>
      <c r="BJ22" s="115"/>
      <c r="BK22" s="116"/>
      <c r="BL22" s="117" t="s">
        <v>21</v>
      </c>
      <c r="BM22" s="118"/>
      <c r="BN22" s="204"/>
      <c r="BO22" s="116"/>
      <c r="BP22" s="117" t="s">
        <v>14</v>
      </c>
      <c r="BQ22" s="118"/>
      <c r="BR22" s="204"/>
      <c r="BS22" s="116"/>
      <c r="BT22" s="117" t="s">
        <v>22</v>
      </c>
      <c r="BU22" s="118"/>
      <c r="BV22" s="914">
        <f>IF(BV$4="","",BV$4)</f>
        <v>1</v>
      </c>
      <c r="BW22" s="693"/>
      <c r="BX22" s="723" t="s">
        <v>201</v>
      </c>
      <c r="BY22" s="728"/>
      <c r="CA22" s="19"/>
      <c r="CB22" s="20"/>
    </row>
    <row r="23" spans="2:83" ht="6" customHeight="1">
      <c r="B23" s="765"/>
      <c r="C23" s="673"/>
      <c r="D23" s="674"/>
      <c r="E23" s="673"/>
      <c r="F23" s="674"/>
      <c r="G23" s="673"/>
      <c r="H23" s="674"/>
      <c r="I23" s="699"/>
      <c r="J23" s="1007"/>
      <c r="K23" s="1008"/>
      <c r="L23" s="672"/>
      <c r="M23" s="673"/>
      <c r="N23" s="674"/>
      <c r="O23" s="673"/>
      <c r="P23" s="674"/>
      <c r="Q23" s="673"/>
      <c r="R23" s="674"/>
      <c r="S23" s="673"/>
      <c r="T23" s="674"/>
      <c r="U23" s="673"/>
      <c r="V23" s="674"/>
      <c r="W23" s="699"/>
      <c r="X23" s="111"/>
      <c r="Y23" s="112"/>
      <c r="Z23" s="113"/>
      <c r="AA23" s="113"/>
      <c r="AB23" s="114"/>
      <c r="AC23" s="787"/>
      <c r="AD23" s="788"/>
      <c r="AE23" s="788"/>
      <c r="AF23" s="788"/>
      <c r="AG23" s="788"/>
      <c r="AH23" s="788"/>
      <c r="AI23" s="788"/>
      <c r="AJ23" s="788"/>
      <c r="AK23" s="788"/>
      <c r="AL23" s="788"/>
      <c r="AM23" s="788"/>
      <c r="AN23" s="788"/>
      <c r="AO23" s="788"/>
      <c r="AP23" s="788"/>
      <c r="AQ23" s="788"/>
      <c r="AR23" s="788"/>
      <c r="AS23" s="788"/>
      <c r="AT23" s="788"/>
      <c r="AU23" s="788"/>
      <c r="AV23" s="788"/>
      <c r="AW23" s="788"/>
      <c r="AX23" s="788"/>
      <c r="AY23" s="788"/>
      <c r="AZ23" s="886"/>
      <c r="BA23" s="886"/>
      <c r="BB23" s="886"/>
      <c r="BC23" s="1016"/>
      <c r="BD23" s="915"/>
      <c r="BE23" s="694"/>
      <c r="BF23" s="820"/>
      <c r="BG23" s="820"/>
      <c r="BH23" s="820"/>
      <c r="BI23" s="821"/>
      <c r="BJ23" s="1325" t="str">
        <f>IF(BJ$5="","",BJ$5)</f>
        <v/>
      </c>
      <c r="BK23" s="1097"/>
      <c r="BL23" s="1100" t="str">
        <f>IF(BL$5="","",BL$5)</f>
        <v/>
      </c>
      <c r="BM23" s="1101"/>
      <c r="BN23" s="1325" t="str">
        <f>IF(BN$5="","",BN$5)</f>
        <v/>
      </c>
      <c r="BO23" s="1097"/>
      <c r="BP23" s="1100" t="str">
        <f>IF(BP$5="","",BP$5)</f>
        <v/>
      </c>
      <c r="BQ23" s="1101"/>
      <c r="BR23" s="1325" t="str">
        <f>IF(BR$5="","",BR$5)</f>
        <v/>
      </c>
      <c r="BS23" s="1097"/>
      <c r="BT23" s="1100" t="str">
        <f>IF(BT$5="","",BT$5)</f>
        <v/>
      </c>
      <c r="BU23" s="1101"/>
      <c r="BV23" s="915"/>
      <c r="BW23" s="694"/>
      <c r="BX23" s="886"/>
      <c r="BY23" s="887"/>
      <c r="CA23" s="19"/>
      <c r="CB23" s="20"/>
    </row>
    <row r="24" spans="2:83" ht="12.75" customHeight="1" thickBot="1">
      <c r="B24" s="766"/>
      <c r="C24" s="613"/>
      <c r="D24" s="614"/>
      <c r="E24" s="613"/>
      <c r="F24" s="614"/>
      <c r="G24" s="613"/>
      <c r="H24" s="614"/>
      <c r="I24" s="615"/>
      <c r="J24" s="1009"/>
      <c r="K24" s="662"/>
      <c r="L24" s="612"/>
      <c r="M24" s="613"/>
      <c r="N24" s="614"/>
      <c r="O24" s="613"/>
      <c r="P24" s="614"/>
      <c r="Q24" s="613"/>
      <c r="R24" s="614"/>
      <c r="S24" s="613"/>
      <c r="T24" s="614"/>
      <c r="U24" s="613"/>
      <c r="V24" s="614"/>
      <c r="W24" s="615"/>
      <c r="X24" s="119"/>
      <c r="Y24" s="112"/>
      <c r="Z24" s="120"/>
      <c r="AA24" s="120"/>
      <c r="AB24" s="121"/>
      <c r="AC24" s="789"/>
      <c r="AD24" s="790"/>
      <c r="AE24" s="790"/>
      <c r="AF24" s="790"/>
      <c r="AG24" s="790"/>
      <c r="AH24" s="790"/>
      <c r="AI24" s="790"/>
      <c r="AJ24" s="790"/>
      <c r="AK24" s="790"/>
      <c r="AL24" s="790"/>
      <c r="AM24" s="790"/>
      <c r="AN24" s="790"/>
      <c r="AO24" s="790"/>
      <c r="AP24" s="790"/>
      <c r="AQ24" s="790"/>
      <c r="AR24" s="790"/>
      <c r="AS24" s="790"/>
      <c r="AT24" s="790"/>
      <c r="AU24" s="790"/>
      <c r="AV24" s="790"/>
      <c r="AW24" s="790"/>
      <c r="AX24" s="790"/>
      <c r="AY24" s="790"/>
      <c r="AZ24" s="622"/>
      <c r="BA24" s="622"/>
      <c r="BB24" s="622"/>
      <c r="BC24" s="1017"/>
      <c r="BD24" s="909">
        <f>IF(BD$6="","",BD$6)</f>
        <v>7</v>
      </c>
      <c r="BE24" s="910"/>
      <c r="BF24" s="822" t="s">
        <v>29</v>
      </c>
      <c r="BG24" s="822"/>
      <c r="BH24" s="822"/>
      <c r="BI24" s="823"/>
      <c r="BJ24" s="1326"/>
      <c r="BK24" s="1099"/>
      <c r="BL24" s="1102"/>
      <c r="BM24" s="1103"/>
      <c r="BN24" s="1326"/>
      <c r="BO24" s="1099"/>
      <c r="BP24" s="1102"/>
      <c r="BQ24" s="1103"/>
      <c r="BR24" s="1326"/>
      <c r="BS24" s="1099"/>
      <c r="BT24" s="1102"/>
      <c r="BU24" s="1103"/>
      <c r="BV24" s="909">
        <f>IF(BV$6="","",BV$6)</f>
        <v>2</v>
      </c>
      <c r="BW24" s="910"/>
      <c r="BX24" s="622" t="s">
        <v>200</v>
      </c>
      <c r="BY24" s="623"/>
      <c r="CB24" s="20"/>
    </row>
    <row r="25" spans="2:83" ht="14.25" customHeight="1" thickBot="1">
      <c r="B25" s="679" t="s">
        <v>1</v>
      </c>
      <c r="C25" s="680"/>
      <c r="D25" s="122" t="s">
        <v>23</v>
      </c>
      <c r="E25" s="123"/>
      <c r="F25" s="123"/>
      <c r="G25" s="123"/>
      <c r="H25" s="123"/>
      <c r="I25" s="1646" t="str">
        <f>IF(I$7="","",I$7)</f>
        <v/>
      </c>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646"/>
      <c r="AM25" s="1646"/>
      <c r="AN25" s="1646"/>
      <c r="AO25" s="1646"/>
      <c r="AP25" s="1646"/>
      <c r="AQ25" s="1646"/>
      <c r="AR25" s="1646"/>
      <c r="AS25" s="1646"/>
      <c r="AT25" s="1646"/>
      <c r="AU25" s="1646"/>
      <c r="AV25" s="1646"/>
      <c r="AW25" s="1646"/>
      <c r="AX25" s="1646"/>
      <c r="AY25" s="1646"/>
      <c r="AZ25" s="1646"/>
      <c r="BA25" s="1646"/>
      <c r="BB25" s="1646"/>
      <c r="BC25" s="1646"/>
      <c r="BD25" s="1646"/>
      <c r="BE25" s="1646"/>
      <c r="BF25" s="1646"/>
      <c r="BG25" s="1646"/>
      <c r="BH25" s="1646"/>
      <c r="BI25" s="1646"/>
      <c r="BJ25" s="1646"/>
      <c r="BK25" s="1646"/>
      <c r="BL25" s="1646"/>
      <c r="BM25" s="1646"/>
      <c r="BN25" s="1646"/>
      <c r="BO25" s="1646"/>
      <c r="BP25" s="1646"/>
      <c r="BQ25" s="1646"/>
      <c r="BR25" s="1646"/>
      <c r="BS25" s="1646"/>
      <c r="BT25" s="1646"/>
      <c r="BU25" s="1646"/>
      <c r="BV25" s="1646"/>
      <c r="BW25" s="1646"/>
      <c r="BX25" s="1646"/>
      <c r="BY25" s="1647"/>
    </row>
    <row r="26" spans="2:83" ht="14.4" thickBot="1">
      <c r="B26" s="681"/>
      <c r="C26" s="682"/>
      <c r="D26" s="124" t="s">
        <v>25</v>
      </c>
      <c r="E26" s="125"/>
      <c r="F26" s="1603" t="str">
        <f>IF(F$8="","",F$8)</f>
        <v/>
      </c>
      <c r="G26" s="1603"/>
      <c r="H26" s="1603"/>
      <c r="I26" s="1603"/>
      <c r="J26" s="1603"/>
      <c r="K26" s="1603"/>
      <c r="L26" s="1603"/>
      <c r="M26" s="1603"/>
      <c r="N26" s="1603"/>
      <c r="O26" s="1603"/>
      <c r="P26" s="1603"/>
      <c r="Q26" s="1603"/>
      <c r="R26" s="1603"/>
      <c r="S26" s="1603"/>
      <c r="T26" s="1603"/>
      <c r="U26" s="1603"/>
      <c r="V26" s="125"/>
      <c r="W26" s="125"/>
      <c r="X26" s="125"/>
      <c r="Y26" s="125"/>
      <c r="Z26" s="125"/>
      <c r="AA26" s="125"/>
      <c r="AB26" s="125"/>
      <c r="AC26" s="125"/>
      <c r="AD26" s="125"/>
      <c r="AE26" s="125"/>
      <c r="AF26" s="125"/>
      <c r="AG26" s="125"/>
      <c r="AH26" s="125"/>
      <c r="AI26" s="125"/>
      <c r="AJ26" s="125"/>
      <c r="AK26" s="350" t="s">
        <v>26</v>
      </c>
      <c r="AL26" s="350"/>
      <c r="AM26" s="127"/>
      <c r="AN26" s="125"/>
      <c r="AO26" s="125"/>
      <c r="AP26" s="125"/>
      <c r="AQ26" s="125"/>
      <c r="AR26" s="125"/>
      <c r="AS26" s="125"/>
      <c r="AT26" s="994" t="str">
        <f>IF(AT$8="","",AT$8)</f>
        <v/>
      </c>
      <c r="AU26" s="994"/>
      <c r="AV26" s="994"/>
      <c r="AW26" s="994"/>
      <c r="AX26" s="994"/>
      <c r="AY26" s="349" t="s">
        <v>24</v>
      </c>
      <c r="AZ26" s="994" t="str">
        <f>IF(BB$8="","",BB$8)</f>
        <v/>
      </c>
      <c r="BA26" s="994"/>
      <c r="BB26" s="994"/>
      <c r="BC26" s="994"/>
      <c r="BD26" s="994"/>
      <c r="BE26" s="994"/>
      <c r="BF26" s="348" t="s">
        <v>202</v>
      </c>
      <c r="BG26" s="994" t="str">
        <f>IF(BI$8="","",BI$8)</f>
        <v/>
      </c>
      <c r="BH26" s="994"/>
      <c r="BI26" s="994"/>
      <c r="BJ26" s="994"/>
      <c r="BK26" s="994"/>
      <c r="BL26" s="994"/>
      <c r="BM26" s="994"/>
      <c r="BN26" s="126"/>
      <c r="BO26" s="128"/>
      <c r="BP26" s="1002" t="s">
        <v>199</v>
      </c>
      <c r="BQ26" s="1003"/>
      <c r="BR26" s="1003"/>
      <c r="BS26" s="1003"/>
      <c r="BT26" s="1003"/>
      <c r="BU26" s="1003"/>
      <c r="BV26" s="1003"/>
      <c r="BW26" s="1003"/>
      <c r="BX26" s="1003"/>
      <c r="BY26" s="1004"/>
    </row>
    <row r="27" spans="2:83" ht="28.5" customHeight="1" thickBot="1">
      <c r="B27" s="683"/>
      <c r="C27" s="684"/>
      <c r="D27" s="22"/>
      <c r="E27" s="644" t="str">
        <f>IF(E$9="","",E$9)</f>
        <v/>
      </c>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5"/>
      <c r="BP27" s="646" t="str">
        <f>IF(BP$9="","",BP$9)</f>
        <v/>
      </c>
      <c r="BQ27" s="625"/>
      <c r="BR27" s="624" t="str">
        <f>IF(BR$9="","",BR$9)</f>
        <v/>
      </c>
      <c r="BS27" s="824"/>
      <c r="BT27" s="825" t="str">
        <f>IF(BT$9="","",BT$9)</f>
        <v/>
      </c>
      <c r="BU27" s="625"/>
      <c r="BV27" s="624" t="str">
        <f>IF(BV$9="","",BV$9)</f>
        <v/>
      </c>
      <c r="BW27" s="625"/>
      <c r="BX27" s="624" t="str">
        <f>IF(BX$9="","",BX$9)</f>
        <v/>
      </c>
      <c r="BY27" s="626"/>
    </row>
    <row r="28" spans="2:83" ht="28.5" customHeight="1">
      <c r="B28" s="183"/>
      <c r="C28" s="172"/>
      <c r="D28" s="172"/>
      <c r="E28" s="172"/>
      <c r="F28" s="184"/>
      <c r="G28" s="1654"/>
      <c r="H28" s="1655"/>
      <c r="I28" s="1655"/>
      <c r="J28" s="1655"/>
      <c r="K28" s="1655"/>
      <c r="L28" s="1655"/>
      <c r="M28" s="1655"/>
      <c r="N28" s="1655"/>
      <c r="O28" s="1656"/>
      <c r="P28" s="1632">
        <v>0</v>
      </c>
      <c r="Q28" s="1633"/>
      <c r="R28" s="1633">
        <v>0</v>
      </c>
      <c r="S28" s="1633"/>
      <c r="T28" s="1633">
        <v>0</v>
      </c>
      <c r="U28" s="1633"/>
      <c r="V28" s="1633">
        <v>0</v>
      </c>
      <c r="W28" s="1633"/>
      <c r="X28" s="1633">
        <v>1</v>
      </c>
      <c r="Y28" s="1633"/>
      <c r="Z28" s="1634">
        <v>1</v>
      </c>
      <c r="AA28" s="1635"/>
      <c r="AB28" s="1633">
        <v>5</v>
      </c>
      <c r="AC28" s="1636"/>
      <c r="AD28" s="1654"/>
      <c r="AE28" s="1655"/>
      <c r="AF28" s="1655"/>
      <c r="AG28" s="1655"/>
      <c r="AH28" s="1655"/>
      <c r="AI28" s="1655"/>
      <c r="AJ28" s="1655"/>
      <c r="AK28" s="1655"/>
      <c r="AL28" s="1656"/>
      <c r="AM28" s="1609" t="s">
        <v>198</v>
      </c>
      <c r="AN28" s="1610"/>
      <c r="AO28" s="1610"/>
      <c r="AP28" s="1610"/>
      <c r="AQ28" s="1610"/>
      <c r="AR28" s="1610"/>
      <c r="AS28" s="1610"/>
      <c r="AT28" s="1610"/>
      <c r="AU28" s="1610"/>
      <c r="AV28" s="1610"/>
      <c r="AW28" s="1610"/>
      <c r="AX28" s="1610"/>
      <c r="AY28" s="1610"/>
      <c r="AZ28" s="1610"/>
      <c r="BA28" s="1610"/>
      <c r="BB28" s="1610"/>
      <c r="BC28" s="1610"/>
      <c r="BD28" s="1610"/>
      <c r="BE28" s="1610"/>
      <c r="BF28" s="1610"/>
      <c r="BG28" s="1610"/>
      <c r="BH28" s="1610"/>
      <c r="BI28" s="1610"/>
      <c r="BJ28" s="1610"/>
      <c r="BK28" s="1610"/>
      <c r="BL28" s="1610"/>
      <c r="BM28" s="1610"/>
      <c r="BN28" s="1610"/>
      <c r="BO28" s="1610"/>
      <c r="BP28" s="1610"/>
      <c r="BQ28" s="1610"/>
      <c r="BR28" s="1610"/>
      <c r="BS28" s="1610"/>
      <c r="BT28" s="1610"/>
      <c r="BU28" s="1610"/>
      <c r="BV28" s="1610"/>
      <c r="BW28" s="1610"/>
      <c r="BX28" s="1610"/>
      <c r="BY28" s="1611"/>
    </row>
    <row r="29" spans="2:83" ht="28.5" customHeight="1" thickBot="1">
      <c r="B29" s="178"/>
      <c r="C29" s="181"/>
      <c r="D29" s="181"/>
      <c r="E29" s="181"/>
      <c r="F29" s="179"/>
      <c r="G29" s="1648"/>
      <c r="H29" s="1649"/>
      <c r="I29" s="1649"/>
      <c r="J29" s="1649"/>
      <c r="K29" s="1649"/>
      <c r="L29" s="1649"/>
      <c r="M29" s="1649"/>
      <c r="N29" s="1649"/>
      <c r="O29" s="1650"/>
      <c r="P29" s="620">
        <v>0</v>
      </c>
      <c r="Q29" s="618"/>
      <c r="R29" s="618">
        <v>0</v>
      </c>
      <c r="S29" s="618"/>
      <c r="T29" s="618">
        <v>0</v>
      </c>
      <c r="U29" s="618"/>
      <c r="V29" s="618">
        <v>0</v>
      </c>
      <c r="W29" s="618"/>
      <c r="X29" s="618">
        <v>1</v>
      </c>
      <c r="Y29" s="618"/>
      <c r="Z29" s="1045">
        <v>1</v>
      </c>
      <c r="AA29" s="1284"/>
      <c r="AB29" s="618">
        <v>5</v>
      </c>
      <c r="AC29" s="619"/>
      <c r="AD29" s="1648"/>
      <c r="AE29" s="1649"/>
      <c r="AF29" s="1649"/>
      <c r="AG29" s="1649"/>
      <c r="AH29" s="1649"/>
      <c r="AI29" s="1649"/>
      <c r="AJ29" s="1649"/>
      <c r="AK29" s="1649"/>
      <c r="AL29" s="1650"/>
      <c r="AM29" s="1612" t="s">
        <v>198</v>
      </c>
      <c r="AN29" s="1613"/>
      <c r="AO29" s="1613"/>
      <c r="AP29" s="1613"/>
      <c r="AQ29" s="1613"/>
      <c r="AR29" s="1613"/>
      <c r="AS29" s="1613"/>
      <c r="AT29" s="1613"/>
      <c r="AU29" s="1613"/>
      <c r="AV29" s="1613"/>
      <c r="AW29" s="1613"/>
      <c r="AX29" s="1613"/>
      <c r="AY29" s="1613"/>
      <c r="AZ29" s="1613"/>
      <c r="BA29" s="1613"/>
      <c r="BB29" s="1613"/>
      <c r="BC29" s="1613"/>
      <c r="BD29" s="1613"/>
      <c r="BE29" s="1613"/>
      <c r="BF29" s="1613"/>
      <c r="BG29" s="1613"/>
      <c r="BH29" s="1613"/>
      <c r="BI29" s="1613"/>
      <c r="BJ29" s="1613"/>
      <c r="BK29" s="1613"/>
      <c r="BL29" s="1613"/>
      <c r="BM29" s="1613"/>
      <c r="BN29" s="1613"/>
      <c r="BO29" s="1613"/>
      <c r="BP29" s="1613"/>
      <c r="BQ29" s="1613"/>
      <c r="BR29" s="1613"/>
      <c r="BS29" s="1613"/>
      <c r="BT29" s="1613"/>
      <c r="BU29" s="1613"/>
      <c r="BV29" s="1613"/>
      <c r="BW29" s="1613"/>
      <c r="BX29" s="1613"/>
      <c r="BY29" s="1614"/>
    </row>
    <row r="30" spans="2:83" ht="28.5" customHeight="1">
      <c r="B30" s="174"/>
      <c r="C30" s="112"/>
      <c r="D30" s="112"/>
      <c r="E30" s="112"/>
      <c r="F30" s="175"/>
      <c r="G30" s="1651"/>
      <c r="H30" s="1652"/>
      <c r="I30" s="1652"/>
      <c r="J30" s="1652"/>
      <c r="K30" s="1652"/>
      <c r="L30" s="1652"/>
      <c r="M30" s="1652"/>
      <c r="N30" s="1652"/>
      <c r="O30" s="1653"/>
      <c r="P30" s="1275" t="str">
        <f>IF(P$12="","",P$12)</f>
        <v/>
      </c>
      <c r="Q30" s="1051"/>
      <c r="R30" s="1051" t="str">
        <f>IF(R$12="","",R$12)</f>
        <v/>
      </c>
      <c r="S30" s="1051"/>
      <c r="T30" s="1051" t="str">
        <f>IF(T$12="","",T$12)</f>
        <v/>
      </c>
      <c r="U30" s="1051"/>
      <c r="V30" s="1051" t="str">
        <f>IF(V$12="","",V$12)</f>
        <v/>
      </c>
      <c r="W30" s="1051"/>
      <c r="X30" s="1051" t="str">
        <f>IF(X$12="","",X$12)</f>
        <v/>
      </c>
      <c r="Y30" s="1051"/>
      <c r="Z30" s="1660" t="str">
        <f>IF(Z$12="","",Z$12)</f>
        <v/>
      </c>
      <c r="AA30" s="1283"/>
      <c r="AB30" s="1051" t="str">
        <f>IF(AB$12="","",AB$12)</f>
        <v/>
      </c>
      <c r="AC30" s="1051"/>
      <c r="AD30" s="1661" t="str">
        <f>IF(AD$12="","",AD$12)</f>
        <v/>
      </c>
      <c r="AE30" s="1661"/>
      <c r="AF30" s="1115"/>
      <c r="AG30" s="1116"/>
      <c r="AH30" s="1116"/>
      <c r="AI30" s="1116"/>
      <c r="AJ30" s="1116"/>
      <c r="AK30" s="1116"/>
      <c r="AL30" s="1117"/>
      <c r="AM30" s="1657" t="str">
        <f>IF(AM$12="","",AM$12)</f>
        <v/>
      </c>
      <c r="AN30" s="1658"/>
      <c r="AO30" s="1658"/>
      <c r="AP30" s="1658"/>
      <c r="AQ30" s="1658"/>
      <c r="AR30" s="1658"/>
      <c r="AS30" s="1658"/>
      <c r="AT30" s="1658"/>
      <c r="AU30" s="1658"/>
      <c r="AV30" s="1658"/>
      <c r="AW30" s="1658"/>
      <c r="AX30" s="1658"/>
      <c r="AY30" s="1658"/>
      <c r="AZ30" s="1658"/>
      <c r="BA30" s="1658"/>
      <c r="BB30" s="1658"/>
      <c r="BC30" s="1658"/>
      <c r="BD30" s="1658"/>
      <c r="BE30" s="1658"/>
      <c r="BF30" s="1658"/>
      <c r="BG30" s="1658"/>
      <c r="BH30" s="1658"/>
      <c r="BI30" s="1658"/>
      <c r="BJ30" s="1658"/>
      <c r="BK30" s="1658"/>
      <c r="BL30" s="1658"/>
      <c r="BM30" s="1658"/>
      <c r="BN30" s="1658"/>
      <c r="BO30" s="1658"/>
      <c r="BP30" s="1658"/>
      <c r="BQ30" s="1658"/>
      <c r="BR30" s="1658"/>
      <c r="BS30" s="1658"/>
      <c r="BT30" s="1658"/>
      <c r="BU30" s="1658"/>
      <c r="BV30" s="1658"/>
      <c r="BW30" s="1658"/>
      <c r="BX30" s="1658"/>
      <c r="BY30" s="1659"/>
    </row>
    <row r="31" spans="2:83" ht="42" customHeight="1">
      <c r="B31" s="174"/>
      <c r="C31" s="112"/>
      <c r="D31" s="112"/>
      <c r="E31" s="112"/>
      <c r="F31" s="175"/>
      <c r="G31" s="1651"/>
      <c r="H31" s="1662"/>
      <c r="I31" s="1662"/>
      <c r="J31" s="1662"/>
      <c r="K31" s="1662"/>
      <c r="L31" s="1662"/>
      <c r="M31" s="1662"/>
      <c r="N31" s="1662"/>
      <c r="O31" s="1663"/>
      <c r="P31" s="347"/>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5"/>
      <c r="CA31" s="42" t="b">
        <v>0</v>
      </c>
    </row>
    <row r="32" spans="2:83" ht="12" customHeight="1">
      <c r="B32" s="174"/>
      <c r="C32" s="112"/>
      <c r="D32" s="112"/>
      <c r="E32" s="112"/>
      <c r="F32" s="175"/>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06"/>
      <c r="AM32" s="106"/>
      <c r="AN32" s="344"/>
      <c r="AO32" s="106"/>
      <c r="AP32" s="106"/>
      <c r="AQ32" s="106"/>
      <c r="AR32" s="106"/>
      <c r="AS32" s="106"/>
      <c r="AT32" s="106"/>
      <c r="AU32" s="106"/>
      <c r="AV32" s="106"/>
      <c r="AW32" s="106"/>
      <c r="AX32" s="106"/>
      <c r="AY32" s="106"/>
      <c r="AZ32" s="168"/>
      <c r="BA32" s="168"/>
      <c r="BB32" s="168"/>
      <c r="BC32" s="168"/>
      <c r="BD32" s="168"/>
      <c r="BE32" s="168"/>
      <c r="BF32" s="168"/>
      <c r="BG32" s="168"/>
      <c r="BH32" s="168"/>
      <c r="BI32" s="168"/>
      <c r="BJ32" s="1597" t="s">
        <v>172</v>
      </c>
      <c r="BK32" s="1598"/>
      <c r="BL32" s="1598"/>
      <c r="BM32" s="1599"/>
      <c r="BN32" s="342"/>
      <c r="BO32" s="341"/>
      <c r="BP32" s="340" t="s">
        <v>125</v>
      </c>
      <c r="BQ32" s="343"/>
      <c r="BR32" s="342"/>
      <c r="BS32" s="341"/>
      <c r="BT32" s="340" t="s">
        <v>171</v>
      </c>
      <c r="BU32" s="343"/>
      <c r="BV32" s="342"/>
      <c r="BW32" s="341"/>
      <c r="BX32" s="340" t="s">
        <v>170</v>
      </c>
      <c r="BY32" s="339"/>
      <c r="CA32" s="42" t="b">
        <v>0</v>
      </c>
    </row>
    <row r="33" spans="2:80" ht="23.25" customHeight="1">
      <c r="B33" s="174"/>
      <c r="C33" s="112"/>
      <c r="D33" s="112"/>
      <c r="E33" s="112"/>
      <c r="F33" s="175"/>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75"/>
      <c r="AO33" s="338"/>
      <c r="AP33" s="335"/>
      <c r="AQ33" s="335"/>
      <c r="AR33" s="335"/>
      <c r="AS33" s="335"/>
      <c r="AT33" s="335"/>
      <c r="AU33" s="335"/>
      <c r="AV33" s="335"/>
      <c r="AW33" s="335"/>
      <c r="AX33" s="335"/>
      <c r="AY33" s="335"/>
      <c r="AZ33" s="335"/>
      <c r="BA33" s="335"/>
      <c r="BB33" s="335"/>
      <c r="BC33" s="335"/>
      <c r="BD33" s="335"/>
      <c r="BE33" s="335"/>
      <c r="BF33" s="335"/>
      <c r="BG33" s="335"/>
      <c r="BH33" s="335"/>
      <c r="BI33" s="336"/>
      <c r="BJ33" s="1600"/>
      <c r="BK33" s="1601"/>
      <c r="BL33" s="1601"/>
      <c r="BM33" s="1602"/>
      <c r="BN33" s="1593" t="str">
        <f>IF(BN$15="","",BN$15)</f>
        <v/>
      </c>
      <c r="BO33" s="1594"/>
      <c r="BP33" s="1595" t="str">
        <f>IF(BP$15="","",BP$15)</f>
        <v/>
      </c>
      <c r="BQ33" s="698"/>
      <c r="BR33" s="1593" t="str">
        <f>IF(BR$15="","",BR$15)</f>
        <v/>
      </c>
      <c r="BS33" s="1594"/>
      <c r="BT33" s="1595" t="str">
        <f>IF(BT$15="","",BT$15)</f>
        <v/>
      </c>
      <c r="BU33" s="698"/>
      <c r="BV33" s="1593" t="str">
        <f>IF(BV$15="","",BV$15)</f>
        <v/>
      </c>
      <c r="BW33" s="1594"/>
      <c r="BX33" s="1595" t="str">
        <f>IF(BX$15="","",BX$15)</f>
        <v/>
      </c>
      <c r="BY33" s="1596"/>
      <c r="CA33" s="42" t="b">
        <v>0</v>
      </c>
    </row>
    <row r="34" spans="2:80" ht="51" customHeight="1">
      <c r="B34" s="337"/>
      <c r="C34" s="335"/>
      <c r="D34" s="335"/>
      <c r="E34" s="335"/>
      <c r="F34" s="336"/>
      <c r="G34" s="335"/>
      <c r="H34" s="335"/>
      <c r="I34" s="335"/>
      <c r="J34" s="335"/>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6"/>
      <c r="AO34" s="335"/>
      <c r="AP34" s="335"/>
      <c r="AQ34" s="335"/>
      <c r="AR34" s="335"/>
      <c r="AS34" s="335"/>
      <c r="AT34" s="335"/>
      <c r="AU34" s="335"/>
      <c r="AV34" s="335"/>
      <c r="AW34" s="335"/>
      <c r="AX34" s="335"/>
      <c r="AY34" s="335"/>
      <c r="AZ34" s="335"/>
      <c r="BA34" s="335"/>
      <c r="BB34" s="335"/>
      <c r="BC34" s="335"/>
      <c r="BD34" s="335"/>
      <c r="BE34" s="334"/>
      <c r="BF34" s="333"/>
      <c r="BG34" s="333"/>
      <c r="BH34" s="333"/>
      <c r="BI34" s="332"/>
      <c r="BJ34" s="331"/>
      <c r="BK34" s="331"/>
      <c r="BL34" s="331"/>
      <c r="BM34" s="331"/>
      <c r="BN34" s="331"/>
      <c r="BO34" s="331"/>
      <c r="BP34" s="330"/>
      <c r="BQ34" s="330"/>
      <c r="BR34" s="330"/>
      <c r="BS34" s="330"/>
      <c r="BT34" s="330"/>
      <c r="BU34" s="330"/>
      <c r="BV34" s="330"/>
      <c r="BW34" s="330"/>
      <c r="BX34" s="330"/>
      <c r="BY34" s="329"/>
      <c r="CA34" s="42" t="b">
        <v>0</v>
      </c>
    </row>
    <row r="35" spans="2:80" ht="33.75" customHeight="1" thickBot="1">
      <c r="B35" s="178"/>
      <c r="C35" s="181"/>
      <c r="D35" s="181"/>
      <c r="E35" s="181"/>
      <c r="F35" s="181"/>
      <c r="G35" s="181"/>
      <c r="H35" s="181"/>
      <c r="I35" s="181"/>
      <c r="J35" s="181"/>
      <c r="K35" s="181"/>
      <c r="L35" s="181"/>
      <c r="M35" s="181"/>
      <c r="N35" s="179"/>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2"/>
    </row>
    <row r="36" spans="2:80" ht="157.5" customHeight="1">
      <c r="B36" s="112"/>
      <c r="C36" s="112"/>
      <c r="D36" s="112"/>
      <c r="E36" s="112"/>
      <c r="F36" s="112"/>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row>
    <row r="37" spans="2:80" ht="23.25" customHeight="1">
      <c r="B37" s="1110" t="s">
        <v>63</v>
      </c>
      <c r="C37" s="1111"/>
      <c r="D37" s="1111"/>
      <c r="E37" s="1111"/>
      <c r="F37" s="1111"/>
      <c r="G37" s="1111"/>
      <c r="H37" s="1111"/>
      <c r="I37" s="1111"/>
      <c r="J37" s="1111"/>
      <c r="K37" s="1111"/>
      <c r="L37" s="1111"/>
      <c r="M37" s="1112"/>
      <c r="N37" s="1115" t="str">
        <f>IF(個人型シート!$D$2="","",個人型シート!$D$2)</f>
        <v/>
      </c>
      <c r="O37" s="1116"/>
      <c r="P37" s="1116"/>
      <c r="Q37" s="1116"/>
      <c r="R37" s="1116"/>
      <c r="S37" s="1116"/>
      <c r="T37" s="1116"/>
      <c r="U37" s="1116"/>
      <c r="V37" s="1116"/>
      <c r="W37" s="1117"/>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row>
    <row r="38" spans="2:80" ht="286.5" customHeight="1" thickBot="1">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row>
    <row r="39" spans="2:80" ht="20.25" customHeight="1">
      <c r="B39" s="353"/>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1"/>
    </row>
    <row r="40" spans="2:80" ht="15" customHeight="1">
      <c r="B40" s="767" t="s">
        <v>101</v>
      </c>
      <c r="C40" s="768"/>
      <c r="D40" s="768"/>
      <c r="E40" s="768"/>
      <c r="F40" s="768"/>
      <c r="G40" s="768"/>
      <c r="H40" s="768"/>
      <c r="I40" s="768"/>
      <c r="J40" s="768"/>
      <c r="K40" s="768"/>
      <c r="L40" s="768"/>
      <c r="M40" s="768"/>
      <c r="N40" s="768"/>
      <c r="O40" s="768"/>
      <c r="P40" s="768"/>
      <c r="Q40" s="768"/>
      <c r="R40" s="768"/>
      <c r="S40" s="768"/>
      <c r="T40" s="768"/>
      <c r="U40" s="768"/>
      <c r="V40" s="768"/>
      <c r="W40" s="769"/>
      <c r="X40" s="105"/>
      <c r="Y40" s="106"/>
      <c r="Z40" s="107"/>
      <c r="AA40" s="107"/>
      <c r="AB40" s="108"/>
      <c r="AC40" s="109" t="s">
        <v>23</v>
      </c>
      <c r="AD40" s="110"/>
      <c r="AE40" s="110"/>
      <c r="AF40" s="110"/>
      <c r="AG40" s="110"/>
      <c r="AH40" s="1316" t="str">
        <f>IF(AH$3="","",AH$3)</f>
        <v xml:space="preserve"> </v>
      </c>
      <c r="AI40" s="1316"/>
      <c r="AJ40" s="1316"/>
      <c r="AK40" s="1316"/>
      <c r="AL40" s="1316"/>
      <c r="AM40" s="1316"/>
      <c r="AN40" s="1316"/>
      <c r="AO40" s="1316"/>
      <c r="AP40" s="1316"/>
      <c r="AQ40" s="1316"/>
      <c r="AR40" s="1316"/>
      <c r="AS40" s="1316"/>
      <c r="AT40" s="1316"/>
      <c r="AU40" s="1316"/>
      <c r="AV40" s="1316"/>
      <c r="AW40" s="1316"/>
      <c r="AX40" s="1316"/>
      <c r="AY40" s="1316"/>
      <c r="AZ40" s="1316"/>
      <c r="BA40" s="1316"/>
      <c r="BB40" s="1316"/>
      <c r="BC40" s="1317"/>
      <c r="BD40" s="783" t="s">
        <v>19</v>
      </c>
      <c r="BE40" s="768"/>
      <c r="BF40" s="768"/>
      <c r="BG40" s="768"/>
      <c r="BH40" s="768"/>
      <c r="BI40" s="768"/>
      <c r="BJ40" s="768"/>
      <c r="BK40" s="768"/>
      <c r="BL40" s="768"/>
      <c r="BM40" s="768"/>
      <c r="BN40" s="768"/>
      <c r="BO40" s="768"/>
      <c r="BP40" s="768"/>
      <c r="BQ40" s="768"/>
      <c r="BR40" s="768"/>
      <c r="BS40" s="768"/>
      <c r="BT40" s="768"/>
      <c r="BU40" s="769"/>
      <c r="BV40" s="783" t="s">
        <v>0</v>
      </c>
      <c r="BW40" s="768"/>
      <c r="BX40" s="768"/>
      <c r="BY40" s="784"/>
      <c r="CA40" s="19"/>
      <c r="CB40" s="20"/>
    </row>
    <row r="41" spans="2:80" ht="9" customHeight="1">
      <c r="B41" s="764" t="str">
        <f>IF(B$4="","",B$4)</f>
        <v/>
      </c>
      <c r="C41" s="671"/>
      <c r="D41" s="670" t="str">
        <f>IF(D$4="","",D$4)</f>
        <v/>
      </c>
      <c r="E41" s="671"/>
      <c r="F41" s="670" t="str">
        <f>IF(F$4="","",F$4)</f>
        <v/>
      </c>
      <c r="G41" s="671"/>
      <c r="H41" s="670" t="str">
        <f>IF(H$4="","",H$4)</f>
        <v/>
      </c>
      <c r="I41" s="675"/>
      <c r="J41" s="1005" t="s">
        <v>24</v>
      </c>
      <c r="K41" s="1006"/>
      <c r="L41" s="676" t="str">
        <f>IF(L$4="","",L$4)</f>
        <v/>
      </c>
      <c r="M41" s="671"/>
      <c r="N41" s="670" t="str">
        <f>IF(N$4="","",N$4)</f>
        <v/>
      </c>
      <c r="O41" s="671"/>
      <c r="P41" s="670" t="str">
        <f>IF(P$4="","",P$4)</f>
        <v/>
      </c>
      <c r="Q41" s="671"/>
      <c r="R41" s="670" t="str">
        <f>IF(R$4="","",R$4)</f>
        <v/>
      </c>
      <c r="S41" s="671"/>
      <c r="T41" s="670" t="str">
        <f>IF(T$4="","",T$4)</f>
        <v/>
      </c>
      <c r="U41" s="671"/>
      <c r="V41" s="670" t="str">
        <f>IF(V$4="","",V$4)</f>
        <v/>
      </c>
      <c r="W41" s="675"/>
      <c r="X41" s="111"/>
      <c r="Y41" s="112"/>
      <c r="Z41" s="113"/>
      <c r="AA41" s="113"/>
      <c r="AB41" s="114"/>
      <c r="AC41" s="785" t="str">
        <f>IF(AC$4="","",AC$4)</f>
        <v xml:space="preserve"> </v>
      </c>
      <c r="AD41" s="786"/>
      <c r="AE41" s="786"/>
      <c r="AF41" s="786"/>
      <c r="AG41" s="786"/>
      <c r="AH41" s="786"/>
      <c r="AI41" s="786"/>
      <c r="AJ41" s="786"/>
      <c r="AK41" s="786"/>
      <c r="AL41" s="786"/>
      <c r="AM41" s="786"/>
      <c r="AN41" s="786"/>
      <c r="AO41" s="786"/>
      <c r="AP41" s="786"/>
      <c r="AQ41" s="786"/>
      <c r="AR41" s="786"/>
      <c r="AS41" s="786"/>
      <c r="AT41" s="786"/>
      <c r="AU41" s="786"/>
      <c r="AV41" s="786"/>
      <c r="AW41" s="786"/>
      <c r="AX41" s="786"/>
      <c r="AY41" s="786"/>
      <c r="AZ41" s="968" t="s">
        <v>98</v>
      </c>
      <c r="BA41" s="968"/>
      <c r="BB41" s="968"/>
      <c r="BC41" s="1015"/>
      <c r="BD41" s="914">
        <f>IF(BD$4="","",BD$4)</f>
        <v>5</v>
      </c>
      <c r="BE41" s="693"/>
      <c r="BF41" s="818" t="s">
        <v>27</v>
      </c>
      <c r="BG41" s="818"/>
      <c r="BH41" s="818"/>
      <c r="BI41" s="819"/>
      <c r="BJ41" s="115"/>
      <c r="BK41" s="116"/>
      <c r="BL41" s="117" t="s">
        <v>21</v>
      </c>
      <c r="BM41" s="118"/>
      <c r="BN41" s="204"/>
      <c r="BO41" s="116"/>
      <c r="BP41" s="117" t="s">
        <v>14</v>
      </c>
      <c r="BQ41" s="118"/>
      <c r="BR41" s="204"/>
      <c r="BS41" s="116"/>
      <c r="BT41" s="117" t="s">
        <v>22</v>
      </c>
      <c r="BU41" s="118"/>
      <c r="BV41" s="914">
        <f>IF(BV$4="","",BV$4)</f>
        <v>1</v>
      </c>
      <c r="BW41" s="693"/>
      <c r="BX41" s="723" t="s">
        <v>201</v>
      </c>
      <c r="BY41" s="728"/>
      <c r="CA41" s="19"/>
      <c r="CB41" s="20"/>
    </row>
    <row r="42" spans="2:80" ht="6" customHeight="1">
      <c r="B42" s="765"/>
      <c r="C42" s="673"/>
      <c r="D42" s="674"/>
      <c r="E42" s="673"/>
      <c r="F42" s="674"/>
      <c r="G42" s="673"/>
      <c r="H42" s="674"/>
      <c r="I42" s="699"/>
      <c r="J42" s="1007"/>
      <c r="K42" s="1008"/>
      <c r="L42" s="672"/>
      <c r="M42" s="673"/>
      <c r="N42" s="674"/>
      <c r="O42" s="673"/>
      <c r="P42" s="674"/>
      <c r="Q42" s="673"/>
      <c r="R42" s="674"/>
      <c r="S42" s="673"/>
      <c r="T42" s="674"/>
      <c r="U42" s="673"/>
      <c r="V42" s="674"/>
      <c r="W42" s="699"/>
      <c r="X42" s="111"/>
      <c r="Y42" s="112"/>
      <c r="Z42" s="113"/>
      <c r="AA42" s="113"/>
      <c r="AB42" s="114"/>
      <c r="AC42" s="787"/>
      <c r="AD42" s="788"/>
      <c r="AE42" s="788"/>
      <c r="AF42" s="788"/>
      <c r="AG42" s="788"/>
      <c r="AH42" s="788"/>
      <c r="AI42" s="788"/>
      <c r="AJ42" s="788"/>
      <c r="AK42" s="788"/>
      <c r="AL42" s="788"/>
      <c r="AM42" s="788"/>
      <c r="AN42" s="788"/>
      <c r="AO42" s="788"/>
      <c r="AP42" s="788"/>
      <c r="AQ42" s="788"/>
      <c r="AR42" s="788"/>
      <c r="AS42" s="788"/>
      <c r="AT42" s="788"/>
      <c r="AU42" s="788"/>
      <c r="AV42" s="788"/>
      <c r="AW42" s="788"/>
      <c r="AX42" s="788"/>
      <c r="AY42" s="788"/>
      <c r="AZ42" s="886"/>
      <c r="BA42" s="886"/>
      <c r="BB42" s="886"/>
      <c r="BC42" s="1016"/>
      <c r="BD42" s="915"/>
      <c r="BE42" s="694"/>
      <c r="BF42" s="820"/>
      <c r="BG42" s="820"/>
      <c r="BH42" s="820"/>
      <c r="BI42" s="821"/>
      <c r="BJ42" s="1325" t="str">
        <f>IF(BJ$5="","",BJ$5)</f>
        <v/>
      </c>
      <c r="BK42" s="1097"/>
      <c r="BL42" s="1100" t="str">
        <f>IF(BL$5="","",BL$5)</f>
        <v/>
      </c>
      <c r="BM42" s="1101"/>
      <c r="BN42" s="1325" t="str">
        <f>IF(BN$5="","",BN$5)</f>
        <v/>
      </c>
      <c r="BO42" s="1097"/>
      <c r="BP42" s="1100" t="str">
        <f>IF(BP$5="","",BP$5)</f>
        <v/>
      </c>
      <c r="BQ42" s="1101"/>
      <c r="BR42" s="1325" t="str">
        <f>IF(BR$5="","",BR$5)</f>
        <v/>
      </c>
      <c r="BS42" s="1097"/>
      <c r="BT42" s="1100" t="str">
        <f>IF(BT$5="","",BT$5)</f>
        <v/>
      </c>
      <c r="BU42" s="1101"/>
      <c r="BV42" s="915"/>
      <c r="BW42" s="694"/>
      <c r="BX42" s="886"/>
      <c r="BY42" s="887"/>
      <c r="CA42" s="19"/>
      <c r="CB42" s="20"/>
    </row>
    <row r="43" spans="2:80" ht="12.75" customHeight="1" thickBot="1">
      <c r="B43" s="766"/>
      <c r="C43" s="613"/>
      <c r="D43" s="614"/>
      <c r="E43" s="613"/>
      <c r="F43" s="614"/>
      <c r="G43" s="613"/>
      <c r="H43" s="614"/>
      <c r="I43" s="615"/>
      <c r="J43" s="1009"/>
      <c r="K43" s="662"/>
      <c r="L43" s="612"/>
      <c r="M43" s="613"/>
      <c r="N43" s="614"/>
      <c r="O43" s="613"/>
      <c r="P43" s="614"/>
      <c r="Q43" s="613"/>
      <c r="R43" s="614"/>
      <c r="S43" s="613"/>
      <c r="T43" s="614"/>
      <c r="U43" s="613"/>
      <c r="V43" s="614"/>
      <c r="W43" s="615"/>
      <c r="X43" s="119"/>
      <c r="Y43" s="112"/>
      <c r="Z43" s="120"/>
      <c r="AA43" s="120"/>
      <c r="AB43" s="121"/>
      <c r="AC43" s="789"/>
      <c r="AD43" s="790"/>
      <c r="AE43" s="790"/>
      <c r="AF43" s="790"/>
      <c r="AG43" s="790"/>
      <c r="AH43" s="790"/>
      <c r="AI43" s="790"/>
      <c r="AJ43" s="790"/>
      <c r="AK43" s="790"/>
      <c r="AL43" s="790"/>
      <c r="AM43" s="790"/>
      <c r="AN43" s="790"/>
      <c r="AO43" s="790"/>
      <c r="AP43" s="790"/>
      <c r="AQ43" s="790"/>
      <c r="AR43" s="790"/>
      <c r="AS43" s="790"/>
      <c r="AT43" s="790"/>
      <c r="AU43" s="790"/>
      <c r="AV43" s="790"/>
      <c r="AW43" s="790"/>
      <c r="AX43" s="790"/>
      <c r="AY43" s="790"/>
      <c r="AZ43" s="622"/>
      <c r="BA43" s="622"/>
      <c r="BB43" s="622"/>
      <c r="BC43" s="1017"/>
      <c r="BD43" s="909">
        <f>IF(BD$6="","",BD$6)</f>
        <v>7</v>
      </c>
      <c r="BE43" s="910"/>
      <c r="BF43" s="822" t="s">
        <v>29</v>
      </c>
      <c r="BG43" s="822"/>
      <c r="BH43" s="822"/>
      <c r="BI43" s="823"/>
      <c r="BJ43" s="1326"/>
      <c r="BK43" s="1099"/>
      <c r="BL43" s="1102"/>
      <c r="BM43" s="1103"/>
      <c r="BN43" s="1326"/>
      <c r="BO43" s="1099"/>
      <c r="BP43" s="1102"/>
      <c r="BQ43" s="1103"/>
      <c r="BR43" s="1326"/>
      <c r="BS43" s="1099"/>
      <c r="BT43" s="1102"/>
      <c r="BU43" s="1103"/>
      <c r="BV43" s="909">
        <f>IF(BV$6="","",BV$6)</f>
        <v>2</v>
      </c>
      <c r="BW43" s="910"/>
      <c r="BX43" s="622" t="s">
        <v>200</v>
      </c>
      <c r="BY43" s="623"/>
      <c r="CB43" s="20"/>
    </row>
    <row r="44" spans="2:80" ht="14.25" customHeight="1" thickBot="1">
      <c r="B44" s="679" t="s">
        <v>1</v>
      </c>
      <c r="C44" s="680"/>
      <c r="D44" s="122" t="s">
        <v>23</v>
      </c>
      <c r="E44" s="123"/>
      <c r="F44" s="123"/>
      <c r="G44" s="123"/>
      <c r="H44" s="123"/>
      <c r="I44" s="1646" t="str">
        <f>IF(I$7="","",I$7)</f>
        <v/>
      </c>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1647"/>
    </row>
    <row r="45" spans="2:80" ht="14.4" thickBot="1">
      <c r="B45" s="681"/>
      <c r="C45" s="682"/>
      <c r="D45" s="124" t="s">
        <v>25</v>
      </c>
      <c r="E45" s="125"/>
      <c r="F45" s="1603" t="str">
        <f>IF(F$8="","",F$8)</f>
        <v/>
      </c>
      <c r="G45" s="1603"/>
      <c r="H45" s="1603"/>
      <c r="I45" s="1603"/>
      <c r="J45" s="1603"/>
      <c r="K45" s="1603"/>
      <c r="L45" s="1603"/>
      <c r="M45" s="1603"/>
      <c r="N45" s="1603"/>
      <c r="O45" s="1603"/>
      <c r="P45" s="1603"/>
      <c r="Q45" s="1603"/>
      <c r="R45" s="1603"/>
      <c r="S45" s="1603"/>
      <c r="T45" s="1603"/>
      <c r="U45" s="1603"/>
      <c r="V45" s="125"/>
      <c r="W45" s="125"/>
      <c r="X45" s="125"/>
      <c r="Y45" s="125"/>
      <c r="Z45" s="125"/>
      <c r="AA45" s="125"/>
      <c r="AB45" s="125"/>
      <c r="AC45" s="125"/>
      <c r="AD45" s="125"/>
      <c r="AE45" s="125"/>
      <c r="AF45" s="125"/>
      <c r="AG45" s="125"/>
      <c r="AH45" s="125"/>
      <c r="AI45" s="125"/>
      <c r="AJ45" s="125"/>
      <c r="AK45" s="350" t="s">
        <v>26</v>
      </c>
      <c r="AL45" s="350"/>
      <c r="AM45" s="127"/>
      <c r="AN45" s="125"/>
      <c r="AO45" s="125"/>
      <c r="AP45" s="125"/>
      <c r="AQ45" s="125"/>
      <c r="AR45" s="125"/>
      <c r="AS45" s="125"/>
      <c r="AT45" s="994" t="str">
        <f>IF(AT$8="","",AT$8)</f>
        <v/>
      </c>
      <c r="AU45" s="994"/>
      <c r="AV45" s="994"/>
      <c r="AW45" s="994"/>
      <c r="AX45" s="994"/>
      <c r="AY45" s="349" t="s">
        <v>24</v>
      </c>
      <c r="AZ45" s="994" t="str">
        <f>IF(BB$8="","",BB$8)</f>
        <v/>
      </c>
      <c r="BA45" s="994"/>
      <c r="BB45" s="994"/>
      <c r="BC45" s="994"/>
      <c r="BD45" s="994"/>
      <c r="BE45" s="994"/>
      <c r="BF45" s="348" t="s">
        <v>32</v>
      </c>
      <c r="BG45" s="994" t="str">
        <f>IF(BI$8="","",BI$8)</f>
        <v/>
      </c>
      <c r="BH45" s="994"/>
      <c r="BI45" s="994"/>
      <c r="BJ45" s="994"/>
      <c r="BK45" s="994"/>
      <c r="BL45" s="994"/>
      <c r="BM45" s="994"/>
      <c r="BN45" s="126"/>
      <c r="BO45" s="128"/>
      <c r="BP45" s="1002" t="s">
        <v>199</v>
      </c>
      <c r="BQ45" s="1003"/>
      <c r="BR45" s="1003"/>
      <c r="BS45" s="1003"/>
      <c r="BT45" s="1003"/>
      <c r="BU45" s="1003"/>
      <c r="BV45" s="1003"/>
      <c r="BW45" s="1003"/>
      <c r="BX45" s="1003"/>
      <c r="BY45" s="1004"/>
    </row>
    <row r="46" spans="2:80" ht="28.5" customHeight="1" thickBot="1">
      <c r="B46" s="683"/>
      <c r="C46" s="684"/>
      <c r="D46" s="22"/>
      <c r="E46" s="644" t="str">
        <f>IF(E$9="","",E$9)</f>
        <v/>
      </c>
      <c r="F46" s="644"/>
      <c r="G46" s="644"/>
      <c r="H46" s="644"/>
      <c r="I46" s="644"/>
      <c r="J46" s="644"/>
      <c r="K46" s="644"/>
      <c r="L46" s="644"/>
      <c r="M46" s="644"/>
      <c r="N46" s="644"/>
      <c r="O46" s="644"/>
      <c r="P46" s="644"/>
      <c r="Q46" s="644"/>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5"/>
      <c r="BP46" s="646" t="str">
        <f>IF(BP$9="","",BP$9)</f>
        <v/>
      </c>
      <c r="BQ46" s="625"/>
      <c r="BR46" s="624" t="str">
        <f>IF(BR$9="","",BR$9)</f>
        <v/>
      </c>
      <c r="BS46" s="824"/>
      <c r="BT46" s="825" t="str">
        <f>IF(BT$9="","",BT$9)</f>
        <v/>
      </c>
      <c r="BU46" s="625"/>
      <c r="BV46" s="624" t="str">
        <f>IF(BV$9="","",BV$9)</f>
        <v/>
      </c>
      <c r="BW46" s="625"/>
      <c r="BX46" s="624" t="str">
        <f>IF(BX$9="","",BX$9)</f>
        <v/>
      </c>
      <c r="BY46" s="626"/>
    </row>
    <row r="47" spans="2:80" ht="28.5" customHeight="1">
      <c r="B47" s="183"/>
      <c r="C47" s="172"/>
      <c r="D47" s="172"/>
      <c r="E47" s="172"/>
      <c r="F47" s="184"/>
      <c r="G47" s="1654"/>
      <c r="H47" s="1655"/>
      <c r="I47" s="1655"/>
      <c r="J47" s="1655"/>
      <c r="K47" s="1655"/>
      <c r="L47" s="1655"/>
      <c r="M47" s="1655"/>
      <c r="N47" s="1655"/>
      <c r="O47" s="1656"/>
      <c r="P47" s="1632">
        <v>0</v>
      </c>
      <c r="Q47" s="1633"/>
      <c r="R47" s="1633">
        <v>0</v>
      </c>
      <c r="S47" s="1633"/>
      <c r="T47" s="1633">
        <v>0</v>
      </c>
      <c r="U47" s="1633"/>
      <c r="V47" s="1633">
        <v>0</v>
      </c>
      <c r="W47" s="1633"/>
      <c r="X47" s="1633">
        <v>1</v>
      </c>
      <c r="Y47" s="1633"/>
      <c r="Z47" s="1634">
        <v>1</v>
      </c>
      <c r="AA47" s="1635"/>
      <c r="AB47" s="1633">
        <v>5</v>
      </c>
      <c r="AC47" s="1636"/>
      <c r="AD47" s="1654"/>
      <c r="AE47" s="1655"/>
      <c r="AF47" s="1655"/>
      <c r="AG47" s="1655"/>
      <c r="AH47" s="1655"/>
      <c r="AI47" s="1655"/>
      <c r="AJ47" s="1655"/>
      <c r="AK47" s="1655"/>
      <c r="AL47" s="1656"/>
      <c r="AM47" s="1609" t="s">
        <v>198</v>
      </c>
      <c r="AN47" s="1610"/>
      <c r="AO47" s="1610"/>
      <c r="AP47" s="1610"/>
      <c r="AQ47" s="1610"/>
      <c r="AR47" s="1610"/>
      <c r="AS47" s="1610"/>
      <c r="AT47" s="1610"/>
      <c r="AU47" s="1610"/>
      <c r="AV47" s="1610"/>
      <c r="AW47" s="1610"/>
      <c r="AX47" s="1610"/>
      <c r="AY47" s="1610"/>
      <c r="AZ47" s="1610"/>
      <c r="BA47" s="1610"/>
      <c r="BB47" s="1610"/>
      <c r="BC47" s="1610"/>
      <c r="BD47" s="1610"/>
      <c r="BE47" s="1610"/>
      <c r="BF47" s="1610"/>
      <c r="BG47" s="1610"/>
      <c r="BH47" s="1610"/>
      <c r="BI47" s="1610"/>
      <c r="BJ47" s="1610"/>
      <c r="BK47" s="1610"/>
      <c r="BL47" s="1610"/>
      <c r="BM47" s="1610"/>
      <c r="BN47" s="1610"/>
      <c r="BO47" s="1610"/>
      <c r="BP47" s="1610"/>
      <c r="BQ47" s="1610"/>
      <c r="BR47" s="1610"/>
      <c r="BS47" s="1610"/>
      <c r="BT47" s="1610"/>
      <c r="BU47" s="1610"/>
      <c r="BV47" s="1610"/>
      <c r="BW47" s="1610"/>
      <c r="BX47" s="1610"/>
      <c r="BY47" s="1611"/>
    </row>
    <row r="48" spans="2:80" ht="28.5" customHeight="1" thickBot="1">
      <c r="B48" s="178"/>
      <c r="C48" s="181"/>
      <c r="D48" s="181"/>
      <c r="E48" s="181"/>
      <c r="F48" s="179"/>
      <c r="G48" s="1648"/>
      <c r="H48" s="1649"/>
      <c r="I48" s="1649"/>
      <c r="J48" s="1649"/>
      <c r="K48" s="1649"/>
      <c r="L48" s="1649"/>
      <c r="M48" s="1649"/>
      <c r="N48" s="1649"/>
      <c r="O48" s="1650"/>
      <c r="P48" s="620">
        <v>0</v>
      </c>
      <c r="Q48" s="618"/>
      <c r="R48" s="618">
        <v>0</v>
      </c>
      <c r="S48" s="618"/>
      <c r="T48" s="618">
        <v>0</v>
      </c>
      <c r="U48" s="618"/>
      <c r="V48" s="618">
        <v>0</v>
      </c>
      <c r="W48" s="618"/>
      <c r="X48" s="618">
        <v>1</v>
      </c>
      <c r="Y48" s="618"/>
      <c r="Z48" s="1045">
        <v>1</v>
      </c>
      <c r="AA48" s="1284"/>
      <c r="AB48" s="618">
        <v>5</v>
      </c>
      <c r="AC48" s="619"/>
      <c r="AD48" s="1648"/>
      <c r="AE48" s="1649"/>
      <c r="AF48" s="1649"/>
      <c r="AG48" s="1649"/>
      <c r="AH48" s="1649"/>
      <c r="AI48" s="1649"/>
      <c r="AJ48" s="1649"/>
      <c r="AK48" s="1649"/>
      <c r="AL48" s="1650"/>
      <c r="AM48" s="1612" t="s">
        <v>198</v>
      </c>
      <c r="AN48" s="1613"/>
      <c r="AO48" s="1613"/>
      <c r="AP48" s="1613"/>
      <c r="AQ48" s="1613"/>
      <c r="AR48" s="1613"/>
      <c r="AS48" s="1613"/>
      <c r="AT48" s="1613"/>
      <c r="AU48" s="1613"/>
      <c r="AV48" s="1613"/>
      <c r="AW48" s="1613"/>
      <c r="AX48" s="1613"/>
      <c r="AY48" s="1613"/>
      <c r="AZ48" s="1613"/>
      <c r="BA48" s="1613"/>
      <c r="BB48" s="1613"/>
      <c r="BC48" s="1613"/>
      <c r="BD48" s="1613"/>
      <c r="BE48" s="1613"/>
      <c r="BF48" s="1613"/>
      <c r="BG48" s="1613"/>
      <c r="BH48" s="1613"/>
      <c r="BI48" s="1613"/>
      <c r="BJ48" s="1613"/>
      <c r="BK48" s="1613"/>
      <c r="BL48" s="1613"/>
      <c r="BM48" s="1613"/>
      <c r="BN48" s="1613"/>
      <c r="BO48" s="1613"/>
      <c r="BP48" s="1613"/>
      <c r="BQ48" s="1613"/>
      <c r="BR48" s="1613"/>
      <c r="BS48" s="1613"/>
      <c r="BT48" s="1613"/>
      <c r="BU48" s="1613"/>
      <c r="BV48" s="1613"/>
      <c r="BW48" s="1613"/>
      <c r="BX48" s="1613"/>
      <c r="BY48" s="1614"/>
    </row>
    <row r="49" spans="2:80" ht="28.5" customHeight="1">
      <c r="B49" s="174"/>
      <c r="C49" s="112"/>
      <c r="D49" s="112"/>
      <c r="E49" s="112"/>
      <c r="F49" s="175"/>
      <c r="G49" s="1651"/>
      <c r="H49" s="1652"/>
      <c r="I49" s="1652"/>
      <c r="J49" s="1652"/>
      <c r="K49" s="1652"/>
      <c r="L49" s="1652"/>
      <c r="M49" s="1652"/>
      <c r="N49" s="1652"/>
      <c r="O49" s="1653"/>
      <c r="P49" s="1275" t="str">
        <f>IF(P$12="","",P$12)</f>
        <v/>
      </c>
      <c r="Q49" s="1051"/>
      <c r="R49" s="1051" t="str">
        <f>IF(R$12="","",R$12)</f>
        <v/>
      </c>
      <c r="S49" s="1051"/>
      <c r="T49" s="1051" t="str">
        <f>IF(T$12="","",T$12)</f>
        <v/>
      </c>
      <c r="U49" s="1051"/>
      <c r="V49" s="1051" t="str">
        <f>IF(V$12="","",V$12)</f>
        <v/>
      </c>
      <c r="W49" s="1051"/>
      <c r="X49" s="1051" t="str">
        <f>IF(X$12="","",X$12)</f>
        <v/>
      </c>
      <c r="Y49" s="1051"/>
      <c r="Z49" s="1660" t="str">
        <f>IF(Z$12="","",Z$12)</f>
        <v/>
      </c>
      <c r="AA49" s="1283"/>
      <c r="AB49" s="1051" t="str">
        <f>IF(AB$12="","",AB$12)</f>
        <v/>
      </c>
      <c r="AC49" s="1051"/>
      <c r="AD49" s="1661" t="str">
        <f>IF(AD$12="","",AD$12)</f>
        <v/>
      </c>
      <c r="AE49" s="1661"/>
      <c r="AF49" s="1115"/>
      <c r="AG49" s="1116"/>
      <c r="AH49" s="1116"/>
      <c r="AI49" s="1116"/>
      <c r="AJ49" s="1116"/>
      <c r="AK49" s="1116"/>
      <c r="AL49" s="1117"/>
      <c r="AM49" s="1657" t="str">
        <f>IF(AM$12="","",AM$12)</f>
        <v/>
      </c>
      <c r="AN49" s="1658"/>
      <c r="AO49" s="1658"/>
      <c r="AP49" s="1658"/>
      <c r="AQ49" s="1658"/>
      <c r="AR49" s="1658"/>
      <c r="AS49" s="1658"/>
      <c r="AT49" s="1658"/>
      <c r="AU49" s="1658"/>
      <c r="AV49" s="1658"/>
      <c r="AW49" s="1658"/>
      <c r="AX49" s="1658"/>
      <c r="AY49" s="1658"/>
      <c r="AZ49" s="1658"/>
      <c r="BA49" s="1658"/>
      <c r="BB49" s="1658"/>
      <c r="BC49" s="1658"/>
      <c r="BD49" s="1658"/>
      <c r="BE49" s="1658"/>
      <c r="BF49" s="1658"/>
      <c r="BG49" s="1658"/>
      <c r="BH49" s="1658"/>
      <c r="BI49" s="1658"/>
      <c r="BJ49" s="1658"/>
      <c r="BK49" s="1658"/>
      <c r="BL49" s="1658"/>
      <c r="BM49" s="1658"/>
      <c r="BN49" s="1658"/>
      <c r="BO49" s="1658"/>
      <c r="BP49" s="1658"/>
      <c r="BQ49" s="1658"/>
      <c r="BR49" s="1658"/>
      <c r="BS49" s="1658"/>
      <c r="BT49" s="1658"/>
      <c r="BU49" s="1658"/>
      <c r="BV49" s="1658"/>
      <c r="BW49" s="1658"/>
      <c r="BX49" s="1658"/>
      <c r="BY49" s="1659"/>
    </row>
    <row r="50" spans="2:80" ht="42" customHeight="1">
      <c r="B50" s="174"/>
      <c r="C50" s="112"/>
      <c r="D50" s="112"/>
      <c r="E50" s="112"/>
      <c r="F50" s="175"/>
      <c r="G50" s="1651"/>
      <c r="H50" s="1662"/>
      <c r="I50" s="1662"/>
      <c r="J50" s="1662"/>
      <c r="K50" s="1662"/>
      <c r="L50" s="1662"/>
      <c r="M50" s="1662"/>
      <c r="N50" s="1662"/>
      <c r="O50" s="1663"/>
      <c r="P50" s="347"/>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5"/>
      <c r="CA50" s="42" t="b">
        <v>0</v>
      </c>
    </row>
    <row r="51" spans="2:80" ht="12" customHeight="1">
      <c r="B51" s="174"/>
      <c r="C51" s="112"/>
      <c r="D51" s="112"/>
      <c r="E51" s="112"/>
      <c r="F51" s="175"/>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06"/>
      <c r="AM51" s="106"/>
      <c r="AN51" s="344"/>
      <c r="AO51" s="106"/>
      <c r="AP51" s="106"/>
      <c r="AQ51" s="106"/>
      <c r="AR51" s="106"/>
      <c r="AS51" s="106"/>
      <c r="AT51" s="106"/>
      <c r="AU51" s="106"/>
      <c r="AV51" s="106"/>
      <c r="AW51" s="106"/>
      <c r="AX51" s="106"/>
      <c r="AY51" s="106"/>
      <c r="AZ51" s="168"/>
      <c r="BA51" s="168"/>
      <c r="BB51" s="168"/>
      <c r="BC51" s="168"/>
      <c r="BD51" s="168"/>
      <c r="BE51" s="168"/>
      <c r="BF51" s="168"/>
      <c r="BG51" s="168"/>
      <c r="BH51" s="168"/>
      <c r="BI51" s="168"/>
      <c r="BJ51" s="1597" t="s">
        <v>172</v>
      </c>
      <c r="BK51" s="1598"/>
      <c r="BL51" s="1598"/>
      <c r="BM51" s="1599"/>
      <c r="BN51" s="342"/>
      <c r="BO51" s="341"/>
      <c r="BP51" s="340" t="s">
        <v>125</v>
      </c>
      <c r="BQ51" s="343"/>
      <c r="BR51" s="342"/>
      <c r="BS51" s="341"/>
      <c r="BT51" s="340" t="s">
        <v>171</v>
      </c>
      <c r="BU51" s="343"/>
      <c r="BV51" s="342"/>
      <c r="BW51" s="341"/>
      <c r="BX51" s="340" t="s">
        <v>170</v>
      </c>
      <c r="BY51" s="339"/>
      <c r="CA51" s="42" t="b">
        <v>0</v>
      </c>
    </row>
    <row r="52" spans="2:80" ht="23.25" customHeight="1">
      <c r="B52" s="174"/>
      <c r="C52" s="112"/>
      <c r="D52" s="112"/>
      <c r="E52" s="112"/>
      <c r="F52" s="175"/>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75"/>
      <c r="AO52" s="338"/>
      <c r="AP52" s="335"/>
      <c r="AQ52" s="335"/>
      <c r="AR52" s="335"/>
      <c r="AS52" s="335"/>
      <c r="AT52" s="335"/>
      <c r="AU52" s="335"/>
      <c r="AV52" s="335"/>
      <c r="AW52" s="335"/>
      <c r="AX52" s="335"/>
      <c r="AY52" s="335"/>
      <c r="AZ52" s="335"/>
      <c r="BA52" s="335"/>
      <c r="BB52" s="335"/>
      <c r="BC52" s="335"/>
      <c r="BD52" s="335"/>
      <c r="BE52" s="335"/>
      <c r="BF52" s="335"/>
      <c r="BG52" s="335"/>
      <c r="BH52" s="335"/>
      <c r="BI52" s="336"/>
      <c r="BJ52" s="1600"/>
      <c r="BK52" s="1601"/>
      <c r="BL52" s="1601"/>
      <c r="BM52" s="1602"/>
      <c r="BN52" s="1593" t="str">
        <f>IF(BN$15="","",BN$15)</f>
        <v/>
      </c>
      <c r="BO52" s="1594"/>
      <c r="BP52" s="1595" t="str">
        <f>IF(BP$15="","",BP$15)</f>
        <v/>
      </c>
      <c r="BQ52" s="698"/>
      <c r="BR52" s="1593" t="str">
        <f>IF(BR$15="","",BR$15)</f>
        <v/>
      </c>
      <c r="BS52" s="1594"/>
      <c r="BT52" s="1595" t="str">
        <f>IF(BT$15="","",BT$15)</f>
        <v/>
      </c>
      <c r="BU52" s="698"/>
      <c r="BV52" s="1593" t="str">
        <f>IF(BV$15="","",BV$15)</f>
        <v/>
      </c>
      <c r="BW52" s="1594"/>
      <c r="BX52" s="1595" t="str">
        <f>IF(BX$15="","",BX$15)</f>
        <v/>
      </c>
      <c r="BY52" s="1596"/>
      <c r="CA52" s="42" t="b">
        <v>0</v>
      </c>
    </row>
    <row r="53" spans="2:80" ht="51" customHeight="1">
      <c r="B53" s="337"/>
      <c r="C53" s="335"/>
      <c r="D53" s="335"/>
      <c r="E53" s="335"/>
      <c r="F53" s="336"/>
      <c r="G53" s="335"/>
      <c r="H53" s="335"/>
      <c r="I53" s="335"/>
      <c r="J53" s="335"/>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5"/>
      <c r="AJ53" s="335"/>
      <c r="AK53" s="335"/>
      <c r="AL53" s="335"/>
      <c r="AM53" s="335"/>
      <c r="AN53" s="336"/>
      <c r="AO53" s="335"/>
      <c r="AP53" s="335"/>
      <c r="AQ53" s="335"/>
      <c r="AR53" s="335"/>
      <c r="AS53" s="335"/>
      <c r="AT53" s="335"/>
      <c r="AU53" s="335"/>
      <c r="AV53" s="335"/>
      <c r="AW53" s="335"/>
      <c r="AX53" s="335"/>
      <c r="AY53" s="335"/>
      <c r="AZ53" s="335"/>
      <c r="BA53" s="335"/>
      <c r="BB53" s="335"/>
      <c r="BC53" s="335"/>
      <c r="BD53" s="335"/>
      <c r="BE53" s="334"/>
      <c r="BF53" s="333"/>
      <c r="BG53" s="333"/>
      <c r="BH53" s="333"/>
      <c r="BI53" s="332"/>
      <c r="BJ53" s="331"/>
      <c r="BK53" s="331"/>
      <c r="BL53" s="331"/>
      <c r="BM53" s="331"/>
      <c r="BN53" s="331"/>
      <c r="BO53" s="331"/>
      <c r="BP53" s="330"/>
      <c r="BQ53" s="330"/>
      <c r="BR53" s="330"/>
      <c r="BS53" s="330"/>
      <c r="BT53" s="330"/>
      <c r="BU53" s="330"/>
      <c r="BV53" s="330"/>
      <c r="BW53" s="330"/>
      <c r="BX53" s="330"/>
      <c r="BY53" s="329"/>
      <c r="CA53" s="42" t="b">
        <v>0</v>
      </c>
    </row>
    <row r="54" spans="2:80" ht="33.75" customHeight="1" thickBot="1">
      <c r="B54" s="178"/>
      <c r="C54" s="181"/>
      <c r="D54" s="181"/>
      <c r="E54" s="181"/>
      <c r="F54" s="181"/>
      <c r="G54" s="181"/>
      <c r="H54" s="181"/>
      <c r="I54" s="181"/>
      <c r="J54" s="181"/>
      <c r="K54" s="181"/>
      <c r="L54" s="181"/>
      <c r="M54" s="181"/>
      <c r="N54" s="179"/>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2"/>
    </row>
    <row r="55" spans="2:80" ht="157.5" customHeight="1">
      <c r="B55" s="112"/>
      <c r="C55" s="112"/>
      <c r="D55" s="112"/>
      <c r="E55" s="112"/>
      <c r="F55" s="112"/>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row>
    <row r="56" spans="2:80" ht="21.75" customHeight="1">
      <c r="B56" s="1110" t="s">
        <v>63</v>
      </c>
      <c r="C56" s="1111"/>
      <c r="D56" s="1111"/>
      <c r="E56" s="1111"/>
      <c r="F56" s="1111"/>
      <c r="G56" s="1111"/>
      <c r="H56" s="1111"/>
      <c r="I56" s="1111"/>
      <c r="J56" s="1111"/>
      <c r="K56" s="1111"/>
      <c r="L56" s="1111"/>
      <c r="M56" s="1112"/>
      <c r="N56" s="1115" t="str">
        <f>IF(個人型シート!$D$2="","",個人型シート!$D$2)</f>
        <v/>
      </c>
      <c r="O56" s="1116"/>
      <c r="P56" s="1116"/>
      <c r="Q56" s="1116"/>
      <c r="R56" s="1116"/>
      <c r="S56" s="1116"/>
      <c r="T56" s="1116"/>
      <c r="U56" s="1116"/>
      <c r="V56" s="1116"/>
      <c r="W56" s="1117"/>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row>
    <row r="57" spans="2:80" ht="285.75" customHeight="1" thickBot="1">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8"/>
      <c r="BR57" s="168"/>
      <c r="BS57" s="168"/>
      <c r="BT57" s="168"/>
      <c r="BU57" s="168"/>
      <c r="BV57" s="168"/>
      <c r="BW57" s="168"/>
      <c r="BX57" s="168"/>
      <c r="BY57" s="168"/>
    </row>
    <row r="58" spans="2:80" ht="20.25" customHeight="1">
      <c r="B58" s="353"/>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c r="BM58" s="352"/>
      <c r="BN58" s="352"/>
      <c r="BO58" s="352"/>
      <c r="BP58" s="352"/>
      <c r="BQ58" s="352"/>
      <c r="BR58" s="352"/>
      <c r="BS58" s="352"/>
      <c r="BT58" s="352"/>
      <c r="BU58" s="352"/>
      <c r="BV58" s="352"/>
      <c r="BW58" s="352"/>
      <c r="BX58" s="352"/>
      <c r="BY58" s="351"/>
    </row>
    <row r="59" spans="2:80" ht="15" customHeight="1">
      <c r="B59" s="767" t="s">
        <v>101</v>
      </c>
      <c r="C59" s="768"/>
      <c r="D59" s="768"/>
      <c r="E59" s="768"/>
      <c r="F59" s="768"/>
      <c r="G59" s="768"/>
      <c r="H59" s="768"/>
      <c r="I59" s="768"/>
      <c r="J59" s="768"/>
      <c r="K59" s="768"/>
      <c r="L59" s="768"/>
      <c r="M59" s="768"/>
      <c r="N59" s="768"/>
      <c r="O59" s="768"/>
      <c r="P59" s="768"/>
      <c r="Q59" s="768"/>
      <c r="R59" s="768"/>
      <c r="S59" s="768"/>
      <c r="T59" s="768"/>
      <c r="U59" s="768"/>
      <c r="V59" s="768"/>
      <c r="W59" s="769"/>
      <c r="X59" s="105"/>
      <c r="Y59" s="106"/>
      <c r="Z59" s="107"/>
      <c r="AA59" s="107"/>
      <c r="AB59" s="108"/>
      <c r="AC59" s="109" t="s">
        <v>23</v>
      </c>
      <c r="AD59" s="110"/>
      <c r="AE59" s="110"/>
      <c r="AF59" s="110"/>
      <c r="AG59" s="110"/>
      <c r="AH59" s="1316" t="str">
        <f>IF(AH$3="","",AH$3)</f>
        <v xml:space="preserve"> </v>
      </c>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D59" s="783" t="s">
        <v>19</v>
      </c>
      <c r="BE59" s="768"/>
      <c r="BF59" s="768"/>
      <c r="BG59" s="768"/>
      <c r="BH59" s="768"/>
      <c r="BI59" s="768"/>
      <c r="BJ59" s="768"/>
      <c r="BK59" s="768"/>
      <c r="BL59" s="768"/>
      <c r="BM59" s="768"/>
      <c r="BN59" s="768"/>
      <c r="BO59" s="768"/>
      <c r="BP59" s="768"/>
      <c r="BQ59" s="768"/>
      <c r="BR59" s="768"/>
      <c r="BS59" s="768"/>
      <c r="BT59" s="768"/>
      <c r="BU59" s="769"/>
      <c r="BV59" s="783" t="s">
        <v>0</v>
      </c>
      <c r="BW59" s="768"/>
      <c r="BX59" s="768"/>
      <c r="BY59" s="784"/>
      <c r="CA59" s="19"/>
      <c r="CB59" s="20"/>
    </row>
    <row r="60" spans="2:80" ht="9" customHeight="1">
      <c r="B60" s="764" t="str">
        <f>IF(B$4="","",B$4)</f>
        <v/>
      </c>
      <c r="C60" s="671"/>
      <c r="D60" s="670" t="str">
        <f>IF(D$4="","",D$4)</f>
        <v/>
      </c>
      <c r="E60" s="671"/>
      <c r="F60" s="670" t="str">
        <f>IF(F$4="","",F$4)</f>
        <v/>
      </c>
      <c r="G60" s="671"/>
      <c r="H60" s="670" t="str">
        <f>IF(H$4="","",H$4)</f>
        <v/>
      </c>
      <c r="I60" s="675"/>
      <c r="J60" s="1005" t="s">
        <v>24</v>
      </c>
      <c r="K60" s="1006"/>
      <c r="L60" s="676" t="str">
        <f>IF(L$4="","",L$4)</f>
        <v/>
      </c>
      <c r="M60" s="671"/>
      <c r="N60" s="670" t="str">
        <f>IF(N$4="","",N$4)</f>
        <v/>
      </c>
      <c r="O60" s="671"/>
      <c r="P60" s="670" t="str">
        <f>IF(P$4="","",P$4)</f>
        <v/>
      </c>
      <c r="Q60" s="671"/>
      <c r="R60" s="670" t="str">
        <f>IF(R$4="","",R$4)</f>
        <v/>
      </c>
      <c r="S60" s="671"/>
      <c r="T60" s="670" t="str">
        <f>IF(T$4="","",T$4)</f>
        <v/>
      </c>
      <c r="U60" s="671"/>
      <c r="V60" s="670" t="str">
        <f>IF(V$4="","",V$4)</f>
        <v/>
      </c>
      <c r="W60" s="675"/>
      <c r="X60" s="111"/>
      <c r="Y60" s="112"/>
      <c r="Z60" s="113"/>
      <c r="AA60" s="113"/>
      <c r="AB60" s="114"/>
      <c r="AC60" s="785" t="str">
        <f>IF(AC$4="","",AC$4)</f>
        <v xml:space="preserve"> </v>
      </c>
      <c r="AD60" s="786"/>
      <c r="AE60" s="786"/>
      <c r="AF60" s="786"/>
      <c r="AG60" s="786"/>
      <c r="AH60" s="786"/>
      <c r="AI60" s="786"/>
      <c r="AJ60" s="786"/>
      <c r="AK60" s="786"/>
      <c r="AL60" s="786"/>
      <c r="AM60" s="786"/>
      <c r="AN60" s="786"/>
      <c r="AO60" s="786"/>
      <c r="AP60" s="786"/>
      <c r="AQ60" s="786"/>
      <c r="AR60" s="786"/>
      <c r="AS60" s="786"/>
      <c r="AT60" s="786"/>
      <c r="AU60" s="786"/>
      <c r="AV60" s="786"/>
      <c r="AW60" s="786"/>
      <c r="AX60" s="786"/>
      <c r="AY60" s="786"/>
      <c r="AZ60" s="968" t="s">
        <v>98</v>
      </c>
      <c r="BA60" s="968"/>
      <c r="BB60" s="968"/>
      <c r="BC60" s="1015"/>
      <c r="BD60" s="914">
        <f>IF(BD$4="","",BD$4)</f>
        <v>5</v>
      </c>
      <c r="BE60" s="693"/>
      <c r="BF60" s="818" t="s">
        <v>27</v>
      </c>
      <c r="BG60" s="818"/>
      <c r="BH60" s="818"/>
      <c r="BI60" s="819"/>
      <c r="BJ60" s="115"/>
      <c r="BK60" s="116"/>
      <c r="BL60" s="117" t="s">
        <v>21</v>
      </c>
      <c r="BM60" s="118"/>
      <c r="BN60" s="204"/>
      <c r="BO60" s="116"/>
      <c r="BP60" s="117" t="s">
        <v>14</v>
      </c>
      <c r="BQ60" s="118"/>
      <c r="BR60" s="204"/>
      <c r="BS60" s="116"/>
      <c r="BT60" s="117" t="s">
        <v>22</v>
      </c>
      <c r="BU60" s="118"/>
      <c r="BV60" s="914">
        <f>IF(BV$4="","",BV$4)</f>
        <v>1</v>
      </c>
      <c r="BW60" s="693"/>
      <c r="BX60" s="723" t="s">
        <v>201</v>
      </c>
      <c r="BY60" s="728"/>
      <c r="CA60" s="19"/>
      <c r="CB60" s="20"/>
    </row>
    <row r="61" spans="2:80" ht="6" customHeight="1">
      <c r="B61" s="765"/>
      <c r="C61" s="673"/>
      <c r="D61" s="674"/>
      <c r="E61" s="673"/>
      <c r="F61" s="674"/>
      <c r="G61" s="673"/>
      <c r="H61" s="674"/>
      <c r="I61" s="699"/>
      <c r="J61" s="1007"/>
      <c r="K61" s="1008"/>
      <c r="L61" s="672"/>
      <c r="M61" s="673"/>
      <c r="N61" s="674"/>
      <c r="O61" s="673"/>
      <c r="P61" s="674"/>
      <c r="Q61" s="673"/>
      <c r="R61" s="674"/>
      <c r="S61" s="673"/>
      <c r="T61" s="674"/>
      <c r="U61" s="673"/>
      <c r="V61" s="674"/>
      <c r="W61" s="699"/>
      <c r="X61" s="111"/>
      <c r="Y61" s="112"/>
      <c r="Z61" s="113"/>
      <c r="AA61" s="113"/>
      <c r="AB61" s="114"/>
      <c r="AC61" s="787"/>
      <c r="AD61" s="788"/>
      <c r="AE61" s="788"/>
      <c r="AF61" s="788"/>
      <c r="AG61" s="788"/>
      <c r="AH61" s="788"/>
      <c r="AI61" s="788"/>
      <c r="AJ61" s="788"/>
      <c r="AK61" s="788"/>
      <c r="AL61" s="788"/>
      <c r="AM61" s="788"/>
      <c r="AN61" s="788"/>
      <c r="AO61" s="788"/>
      <c r="AP61" s="788"/>
      <c r="AQ61" s="788"/>
      <c r="AR61" s="788"/>
      <c r="AS61" s="788"/>
      <c r="AT61" s="788"/>
      <c r="AU61" s="788"/>
      <c r="AV61" s="788"/>
      <c r="AW61" s="788"/>
      <c r="AX61" s="788"/>
      <c r="AY61" s="788"/>
      <c r="AZ61" s="886"/>
      <c r="BA61" s="886"/>
      <c r="BB61" s="886"/>
      <c r="BC61" s="1016"/>
      <c r="BD61" s="915"/>
      <c r="BE61" s="694"/>
      <c r="BF61" s="820"/>
      <c r="BG61" s="820"/>
      <c r="BH61" s="820"/>
      <c r="BI61" s="821"/>
      <c r="BJ61" s="1325" t="str">
        <f>IF(BJ$5="","",BJ$5)</f>
        <v/>
      </c>
      <c r="BK61" s="1097"/>
      <c r="BL61" s="1100" t="str">
        <f>IF(BL$5="","",BL$5)</f>
        <v/>
      </c>
      <c r="BM61" s="1101"/>
      <c r="BN61" s="1325" t="str">
        <f>IF(BN$5="","",BN$5)</f>
        <v/>
      </c>
      <c r="BO61" s="1097"/>
      <c r="BP61" s="1100" t="str">
        <f>IF(BP$5="","",BP$5)</f>
        <v/>
      </c>
      <c r="BQ61" s="1101"/>
      <c r="BR61" s="1325" t="str">
        <f>IF(BR$5="","",BR$5)</f>
        <v/>
      </c>
      <c r="BS61" s="1097"/>
      <c r="BT61" s="1100" t="str">
        <f>IF(BT$5="","",BT$5)</f>
        <v/>
      </c>
      <c r="BU61" s="1101"/>
      <c r="BV61" s="915"/>
      <c r="BW61" s="694"/>
      <c r="BX61" s="886"/>
      <c r="BY61" s="887"/>
      <c r="CA61" s="19"/>
      <c r="CB61" s="20"/>
    </row>
    <row r="62" spans="2:80" ht="12.75" customHeight="1" thickBot="1">
      <c r="B62" s="766"/>
      <c r="C62" s="613"/>
      <c r="D62" s="614"/>
      <c r="E62" s="613"/>
      <c r="F62" s="614"/>
      <c r="G62" s="613"/>
      <c r="H62" s="614"/>
      <c r="I62" s="615"/>
      <c r="J62" s="1009"/>
      <c r="K62" s="662"/>
      <c r="L62" s="612"/>
      <c r="M62" s="613"/>
      <c r="N62" s="614"/>
      <c r="O62" s="613"/>
      <c r="P62" s="614"/>
      <c r="Q62" s="613"/>
      <c r="R62" s="614"/>
      <c r="S62" s="613"/>
      <c r="T62" s="614"/>
      <c r="U62" s="613"/>
      <c r="V62" s="614"/>
      <c r="W62" s="615"/>
      <c r="X62" s="119"/>
      <c r="Y62" s="112"/>
      <c r="Z62" s="120"/>
      <c r="AA62" s="120"/>
      <c r="AB62" s="121"/>
      <c r="AC62" s="789"/>
      <c r="AD62" s="790"/>
      <c r="AE62" s="790"/>
      <c r="AF62" s="790"/>
      <c r="AG62" s="790"/>
      <c r="AH62" s="790"/>
      <c r="AI62" s="790"/>
      <c r="AJ62" s="790"/>
      <c r="AK62" s="790"/>
      <c r="AL62" s="790"/>
      <c r="AM62" s="790"/>
      <c r="AN62" s="790"/>
      <c r="AO62" s="790"/>
      <c r="AP62" s="790"/>
      <c r="AQ62" s="790"/>
      <c r="AR62" s="790"/>
      <c r="AS62" s="790"/>
      <c r="AT62" s="790"/>
      <c r="AU62" s="790"/>
      <c r="AV62" s="790"/>
      <c r="AW62" s="790"/>
      <c r="AX62" s="790"/>
      <c r="AY62" s="790"/>
      <c r="AZ62" s="622"/>
      <c r="BA62" s="622"/>
      <c r="BB62" s="622"/>
      <c r="BC62" s="1017"/>
      <c r="BD62" s="909">
        <f>IF(BD$6="","",BD$6)</f>
        <v>7</v>
      </c>
      <c r="BE62" s="910"/>
      <c r="BF62" s="822" t="s">
        <v>29</v>
      </c>
      <c r="BG62" s="822"/>
      <c r="BH62" s="822"/>
      <c r="BI62" s="823"/>
      <c r="BJ62" s="1326"/>
      <c r="BK62" s="1099"/>
      <c r="BL62" s="1102"/>
      <c r="BM62" s="1103"/>
      <c r="BN62" s="1326"/>
      <c r="BO62" s="1099"/>
      <c r="BP62" s="1102"/>
      <c r="BQ62" s="1103"/>
      <c r="BR62" s="1326"/>
      <c r="BS62" s="1099"/>
      <c r="BT62" s="1102"/>
      <c r="BU62" s="1103"/>
      <c r="BV62" s="909">
        <f>IF(BV$6="","",BV$6)</f>
        <v>2</v>
      </c>
      <c r="BW62" s="910"/>
      <c r="BX62" s="622" t="s">
        <v>200</v>
      </c>
      <c r="BY62" s="623"/>
      <c r="CB62" s="20"/>
    </row>
    <row r="63" spans="2:80" ht="14.25" customHeight="1" thickBot="1">
      <c r="B63" s="679" t="s">
        <v>1</v>
      </c>
      <c r="C63" s="680"/>
      <c r="D63" s="122" t="s">
        <v>23</v>
      </c>
      <c r="E63" s="123"/>
      <c r="F63" s="123"/>
      <c r="G63" s="123"/>
      <c r="H63" s="123"/>
      <c r="I63" s="1646" t="str">
        <f>IF(I$7="","",I$7)</f>
        <v/>
      </c>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N63" s="1646"/>
      <c r="AO63" s="1646"/>
      <c r="AP63" s="1646"/>
      <c r="AQ63" s="1646"/>
      <c r="AR63" s="1646"/>
      <c r="AS63" s="1646"/>
      <c r="AT63" s="1646"/>
      <c r="AU63" s="1646"/>
      <c r="AV63" s="1646"/>
      <c r="AW63" s="1646"/>
      <c r="AX63" s="1646"/>
      <c r="AY63" s="1646"/>
      <c r="AZ63" s="1646"/>
      <c r="BA63" s="1646"/>
      <c r="BB63" s="1646"/>
      <c r="BC63" s="1646"/>
      <c r="BD63" s="1646"/>
      <c r="BE63" s="1646"/>
      <c r="BF63" s="1646"/>
      <c r="BG63" s="1646"/>
      <c r="BH63" s="1646"/>
      <c r="BI63" s="1646"/>
      <c r="BJ63" s="1646"/>
      <c r="BK63" s="1646"/>
      <c r="BL63" s="1646"/>
      <c r="BM63" s="1646"/>
      <c r="BN63" s="1646"/>
      <c r="BO63" s="1646"/>
      <c r="BP63" s="1646"/>
      <c r="BQ63" s="1646"/>
      <c r="BR63" s="1646"/>
      <c r="BS63" s="1646"/>
      <c r="BT63" s="1646"/>
      <c r="BU63" s="1646"/>
      <c r="BV63" s="1646"/>
      <c r="BW63" s="1646"/>
      <c r="BX63" s="1646"/>
      <c r="BY63" s="1647"/>
    </row>
    <row r="64" spans="2:80" ht="14.4" thickBot="1">
      <c r="B64" s="681"/>
      <c r="C64" s="682"/>
      <c r="D64" s="124" t="s">
        <v>25</v>
      </c>
      <c r="E64" s="125"/>
      <c r="F64" s="1603" t="str">
        <f>IF(F$8="","",F$8)</f>
        <v/>
      </c>
      <c r="G64" s="1603"/>
      <c r="H64" s="1603"/>
      <c r="I64" s="1603"/>
      <c r="J64" s="1603"/>
      <c r="K64" s="1603"/>
      <c r="L64" s="1603"/>
      <c r="M64" s="1603"/>
      <c r="N64" s="1603"/>
      <c r="O64" s="1603"/>
      <c r="P64" s="1603"/>
      <c r="Q64" s="1603"/>
      <c r="R64" s="1603"/>
      <c r="S64" s="1603"/>
      <c r="T64" s="1603"/>
      <c r="U64" s="1603"/>
      <c r="V64" s="125"/>
      <c r="W64" s="125"/>
      <c r="X64" s="125"/>
      <c r="Y64" s="125"/>
      <c r="Z64" s="125"/>
      <c r="AA64" s="125"/>
      <c r="AB64" s="125"/>
      <c r="AC64" s="125"/>
      <c r="AD64" s="125"/>
      <c r="AE64" s="125"/>
      <c r="AF64" s="125"/>
      <c r="AG64" s="125"/>
      <c r="AH64" s="125"/>
      <c r="AI64" s="125"/>
      <c r="AJ64" s="125"/>
      <c r="AK64" s="350" t="s">
        <v>26</v>
      </c>
      <c r="AL64" s="350"/>
      <c r="AM64" s="127"/>
      <c r="AN64" s="125"/>
      <c r="AO64" s="125"/>
      <c r="AP64" s="125"/>
      <c r="AQ64" s="125"/>
      <c r="AR64" s="125"/>
      <c r="AS64" s="125"/>
      <c r="AT64" s="994" t="str">
        <f>IF(AT$8="","",AT$8)</f>
        <v/>
      </c>
      <c r="AU64" s="994"/>
      <c r="AV64" s="994"/>
      <c r="AW64" s="994"/>
      <c r="AX64" s="994"/>
      <c r="AY64" s="349" t="s">
        <v>24</v>
      </c>
      <c r="AZ64" s="994" t="str">
        <f>IF(BB$8="","",BB$8)</f>
        <v/>
      </c>
      <c r="BA64" s="994"/>
      <c r="BB64" s="994"/>
      <c r="BC64" s="994"/>
      <c r="BD64" s="994"/>
      <c r="BE64" s="994"/>
      <c r="BF64" s="348" t="s">
        <v>32</v>
      </c>
      <c r="BG64" s="994" t="str">
        <f>IF(BI$8="","",BI$8)</f>
        <v/>
      </c>
      <c r="BH64" s="994"/>
      <c r="BI64" s="994"/>
      <c r="BJ64" s="994"/>
      <c r="BK64" s="994"/>
      <c r="BL64" s="994"/>
      <c r="BM64" s="994"/>
      <c r="BN64" s="126"/>
      <c r="BO64" s="128"/>
      <c r="BP64" s="1002" t="s">
        <v>199</v>
      </c>
      <c r="BQ64" s="1003"/>
      <c r="BR64" s="1003"/>
      <c r="BS64" s="1003"/>
      <c r="BT64" s="1003"/>
      <c r="BU64" s="1003"/>
      <c r="BV64" s="1003"/>
      <c r="BW64" s="1003"/>
      <c r="BX64" s="1003"/>
      <c r="BY64" s="1004"/>
    </row>
    <row r="65" spans="2:79" ht="28.5" customHeight="1" thickBot="1">
      <c r="B65" s="683"/>
      <c r="C65" s="684"/>
      <c r="D65" s="22"/>
      <c r="E65" s="644" t="str">
        <f>IF(E$9="","",E$9)</f>
        <v/>
      </c>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c r="AY65" s="644"/>
      <c r="AZ65" s="644"/>
      <c r="BA65" s="644"/>
      <c r="BB65" s="644"/>
      <c r="BC65" s="644"/>
      <c r="BD65" s="644"/>
      <c r="BE65" s="644"/>
      <c r="BF65" s="644"/>
      <c r="BG65" s="644"/>
      <c r="BH65" s="644"/>
      <c r="BI65" s="644"/>
      <c r="BJ65" s="644"/>
      <c r="BK65" s="644"/>
      <c r="BL65" s="644"/>
      <c r="BM65" s="644"/>
      <c r="BN65" s="644"/>
      <c r="BO65" s="645"/>
      <c r="BP65" s="646" t="str">
        <f>IF(BP$9="","",BP$9)</f>
        <v/>
      </c>
      <c r="BQ65" s="625"/>
      <c r="BR65" s="624" t="str">
        <f>IF(BR$9="","",BR$9)</f>
        <v/>
      </c>
      <c r="BS65" s="824"/>
      <c r="BT65" s="825" t="str">
        <f>IF(BT$9="","",BT$9)</f>
        <v/>
      </c>
      <c r="BU65" s="625"/>
      <c r="BV65" s="624" t="str">
        <f>IF(BV$9="","",BV$9)</f>
        <v/>
      </c>
      <c r="BW65" s="625"/>
      <c r="BX65" s="624" t="str">
        <f>IF(BX$9="","",BX$9)</f>
        <v/>
      </c>
      <c r="BY65" s="626"/>
    </row>
    <row r="66" spans="2:79" ht="28.5" customHeight="1">
      <c r="B66" s="183"/>
      <c r="C66" s="172"/>
      <c r="D66" s="172"/>
      <c r="E66" s="172"/>
      <c r="F66" s="184"/>
      <c r="G66" s="1654"/>
      <c r="H66" s="1655"/>
      <c r="I66" s="1655"/>
      <c r="J66" s="1655"/>
      <c r="K66" s="1655"/>
      <c r="L66" s="1655"/>
      <c r="M66" s="1655"/>
      <c r="N66" s="1655"/>
      <c r="O66" s="1656"/>
      <c r="P66" s="1632">
        <v>0</v>
      </c>
      <c r="Q66" s="1633"/>
      <c r="R66" s="1633">
        <v>0</v>
      </c>
      <c r="S66" s="1633"/>
      <c r="T66" s="1633">
        <v>0</v>
      </c>
      <c r="U66" s="1633"/>
      <c r="V66" s="1633">
        <v>0</v>
      </c>
      <c r="W66" s="1633"/>
      <c r="X66" s="1633">
        <v>1</v>
      </c>
      <c r="Y66" s="1633"/>
      <c r="Z66" s="1634">
        <v>1</v>
      </c>
      <c r="AA66" s="1635"/>
      <c r="AB66" s="1633">
        <v>5</v>
      </c>
      <c r="AC66" s="1636"/>
      <c r="AD66" s="1654"/>
      <c r="AE66" s="1655"/>
      <c r="AF66" s="1655"/>
      <c r="AG66" s="1655"/>
      <c r="AH66" s="1655"/>
      <c r="AI66" s="1655"/>
      <c r="AJ66" s="1655"/>
      <c r="AK66" s="1655"/>
      <c r="AL66" s="1656"/>
      <c r="AM66" s="1609" t="s">
        <v>198</v>
      </c>
      <c r="AN66" s="1610"/>
      <c r="AO66" s="1610"/>
      <c r="AP66" s="1610"/>
      <c r="AQ66" s="1610"/>
      <c r="AR66" s="1610"/>
      <c r="AS66" s="1610"/>
      <c r="AT66" s="1610"/>
      <c r="AU66" s="1610"/>
      <c r="AV66" s="1610"/>
      <c r="AW66" s="1610"/>
      <c r="AX66" s="1610"/>
      <c r="AY66" s="1610"/>
      <c r="AZ66" s="1610"/>
      <c r="BA66" s="1610"/>
      <c r="BB66" s="1610"/>
      <c r="BC66" s="1610"/>
      <c r="BD66" s="1610"/>
      <c r="BE66" s="1610"/>
      <c r="BF66" s="1610"/>
      <c r="BG66" s="1610"/>
      <c r="BH66" s="1610"/>
      <c r="BI66" s="1610"/>
      <c r="BJ66" s="1610"/>
      <c r="BK66" s="1610"/>
      <c r="BL66" s="1610"/>
      <c r="BM66" s="1610"/>
      <c r="BN66" s="1610"/>
      <c r="BO66" s="1610"/>
      <c r="BP66" s="1610"/>
      <c r="BQ66" s="1610"/>
      <c r="BR66" s="1610"/>
      <c r="BS66" s="1610"/>
      <c r="BT66" s="1610"/>
      <c r="BU66" s="1610"/>
      <c r="BV66" s="1610"/>
      <c r="BW66" s="1610"/>
      <c r="BX66" s="1610"/>
      <c r="BY66" s="1611"/>
    </row>
    <row r="67" spans="2:79" ht="28.5" customHeight="1" thickBot="1">
      <c r="B67" s="178"/>
      <c r="C67" s="181"/>
      <c r="D67" s="181"/>
      <c r="E67" s="181"/>
      <c r="F67" s="179"/>
      <c r="G67" s="1648"/>
      <c r="H67" s="1649"/>
      <c r="I67" s="1649"/>
      <c r="J67" s="1649"/>
      <c r="K67" s="1649"/>
      <c r="L67" s="1649"/>
      <c r="M67" s="1649"/>
      <c r="N67" s="1649"/>
      <c r="O67" s="1650"/>
      <c r="P67" s="620">
        <v>0</v>
      </c>
      <c r="Q67" s="618"/>
      <c r="R67" s="618">
        <v>0</v>
      </c>
      <c r="S67" s="618"/>
      <c r="T67" s="618">
        <v>0</v>
      </c>
      <c r="U67" s="618"/>
      <c r="V67" s="618">
        <v>0</v>
      </c>
      <c r="W67" s="618"/>
      <c r="X67" s="618">
        <v>1</v>
      </c>
      <c r="Y67" s="618"/>
      <c r="Z67" s="1045">
        <v>1</v>
      </c>
      <c r="AA67" s="1284"/>
      <c r="AB67" s="618">
        <v>5</v>
      </c>
      <c r="AC67" s="619"/>
      <c r="AD67" s="1648"/>
      <c r="AE67" s="1649"/>
      <c r="AF67" s="1649"/>
      <c r="AG67" s="1649"/>
      <c r="AH67" s="1649"/>
      <c r="AI67" s="1649"/>
      <c r="AJ67" s="1649"/>
      <c r="AK67" s="1649"/>
      <c r="AL67" s="1650"/>
      <c r="AM67" s="1612" t="s">
        <v>198</v>
      </c>
      <c r="AN67" s="1613"/>
      <c r="AO67" s="1613"/>
      <c r="AP67" s="1613"/>
      <c r="AQ67" s="1613"/>
      <c r="AR67" s="1613"/>
      <c r="AS67" s="1613"/>
      <c r="AT67" s="1613"/>
      <c r="AU67" s="1613"/>
      <c r="AV67" s="1613"/>
      <c r="AW67" s="1613"/>
      <c r="AX67" s="1613"/>
      <c r="AY67" s="1613"/>
      <c r="AZ67" s="1613"/>
      <c r="BA67" s="1613"/>
      <c r="BB67" s="1613"/>
      <c r="BC67" s="1613"/>
      <c r="BD67" s="1613"/>
      <c r="BE67" s="1613"/>
      <c r="BF67" s="1613"/>
      <c r="BG67" s="1613"/>
      <c r="BH67" s="1613"/>
      <c r="BI67" s="1613"/>
      <c r="BJ67" s="1613"/>
      <c r="BK67" s="1613"/>
      <c r="BL67" s="1613"/>
      <c r="BM67" s="1613"/>
      <c r="BN67" s="1613"/>
      <c r="BO67" s="1613"/>
      <c r="BP67" s="1613"/>
      <c r="BQ67" s="1613"/>
      <c r="BR67" s="1613"/>
      <c r="BS67" s="1613"/>
      <c r="BT67" s="1613"/>
      <c r="BU67" s="1613"/>
      <c r="BV67" s="1613"/>
      <c r="BW67" s="1613"/>
      <c r="BX67" s="1613"/>
      <c r="BY67" s="1614"/>
    </row>
    <row r="68" spans="2:79" ht="28.5" customHeight="1">
      <c r="B68" s="174"/>
      <c r="C68" s="112"/>
      <c r="D68" s="112"/>
      <c r="E68" s="112"/>
      <c r="F68" s="175"/>
      <c r="G68" s="1651"/>
      <c r="H68" s="1652"/>
      <c r="I68" s="1652"/>
      <c r="J68" s="1652"/>
      <c r="K68" s="1652"/>
      <c r="L68" s="1652"/>
      <c r="M68" s="1652"/>
      <c r="N68" s="1652"/>
      <c r="O68" s="1653"/>
      <c r="P68" s="1275" t="str">
        <f>IF(P$12="","",P$12)</f>
        <v/>
      </c>
      <c r="Q68" s="1051"/>
      <c r="R68" s="1051" t="str">
        <f>IF(R$12="","",R$12)</f>
        <v/>
      </c>
      <c r="S68" s="1051"/>
      <c r="T68" s="1051" t="str">
        <f>IF(T$12="","",T$12)</f>
        <v/>
      </c>
      <c r="U68" s="1051"/>
      <c r="V68" s="1051" t="str">
        <f>IF(V$12="","",V$12)</f>
        <v/>
      </c>
      <c r="W68" s="1051"/>
      <c r="X68" s="1051" t="str">
        <f>IF(X$12="","",X$12)</f>
        <v/>
      </c>
      <c r="Y68" s="1051"/>
      <c r="Z68" s="1660" t="str">
        <f>IF(Z$12="","",Z$12)</f>
        <v/>
      </c>
      <c r="AA68" s="1283"/>
      <c r="AB68" s="1051" t="str">
        <f>IF(AB$12="","",AB$12)</f>
        <v/>
      </c>
      <c r="AC68" s="1051"/>
      <c r="AD68" s="1661" t="str">
        <f>IF(AD$12="","",AD$12)</f>
        <v/>
      </c>
      <c r="AE68" s="1661"/>
      <c r="AF68" s="1115"/>
      <c r="AG68" s="1116"/>
      <c r="AH68" s="1116"/>
      <c r="AI68" s="1116"/>
      <c r="AJ68" s="1116"/>
      <c r="AK68" s="1116"/>
      <c r="AL68" s="1117"/>
      <c r="AM68" s="1657" t="str">
        <f>IF(AM$12="","",AM$12)</f>
        <v/>
      </c>
      <c r="AN68" s="1658"/>
      <c r="AO68" s="1658"/>
      <c r="AP68" s="1658"/>
      <c r="AQ68" s="1658"/>
      <c r="AR68" s="1658"/>
      <c r="AS68" s="1658"/>
      <c r="AT68" s="1658"/>
      <c r="AU68" s="1658"/>
      <c r="AV68" s="1658"/>
      <c r="AW68" s="1658"/>
      <c r="AX68" s="1658"/>
      <c r="AY68" s="1658"/>
      <c r="AZ68" s="1658"/>
      <c r="BA68" s="1658"/>
      <c r="BB68" s="1658"/>
      <c r="BC68" s="1658"/>
      <c r="BD68" s="1658"/>
      <c r="BE68" s="1658"/>
      <c r="BF68" s="1658"/>
      <c r="BG68" s="1658"/>
      <c r="BH68" s="1658"/>
      <c r="BI68" s="1658"/>
      <c r="BJ68" s="1658"/>
      <c r="BK68" s="1658"/>
      <c r="BL68" s="1658"/>
      <c r="BM68" s="1658"/>
      <c r="BN68" s="1658"/>
      <c r="BO68" s="1658"/>
      <c r="BP68" s="1658"/>
      <c r="BQ68" s="1658"/>
      <c r="BR68" s="1658"/>
      <c r="BS68" s="1658"/>
      <c r="BT68" s="1658"/>
      <c r="BU68" s="1658"/>
      <c r="BV68" s="1658"/>
      <c r="BW68" s="1658"/>
      <c r="BX68" s="1658"/>
      <c r="BY68" s="1659"/>
    </row>
    <row r="69" spans="2:79" ht="42" customHeight="1">
      <c r="B69" s="174"/>
      <c r="C69" s="112"/>
      <c r="D69" s="112"/>
      <c r="E69" s="112"/>
      <c r="F69" s="175"/>
      <c r="G69" s="1651"/>
      <c r="H69" s="1662"/>
      <c r="I69" s="1662"/>
      <c r="J69" s="1662"/>
      <c r="K69" s="1662"/>
      <c r="L69" s="1662"/>
      <c r="M69" s="1662"/>
      <c r="N69" s="1662"/>
      <c r="O69" s="1663"/>
      <c r="P69" s="347"/>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5"/>
      <c r="CA69" s="42" t="b">
        <v>0</v>
      </c>
    </row>
    <row r="70" spans="2:79" ht="12" customHeight="1">
      <c r="B70" s="174"/>
      <c r="C70" s="112"/>
      <c r="D70" s="112"/>
      <c r="E70" s="112"/>
      <c r="F70" s="175"/>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06"/>
      <c r="AM70" s="106"/>
      <c r="AN70" s="344"/>
      <c r="AO70" s="106"/>
      <c r="AP70" s="106"/>
      <c r="AQ70" s="106"/>
      <c r="AR70" s="106"/>
      <c r="AS70" s="106"/>
      <c r="AT70" s="106"/>
      <c r="AU70" s="106"/>
      <c r="AV70" s="106"/>
      <c r="AW70" s="106"/>
      <c r="AX70" s="106"/>
      <c r="AY70" s="106"/>
      <c r="AZ70" s="168"/>
      <c r="BA70" s="168"/>
      <c r="BB70" s="168"/>
      <c r="BC70" s="168"/>
      <c r="BD70" s="168"/>
      <c r="BE70" s="168"/>
      <c r="BF70" s="168"/>
      <c r="BG70" s="168"/>
      <c r="BH70" s="168"/>
      <c r="BI70" s="168"/>
      <c r="BJ70" s="1597" t="s">
        <v>172</v>
      </c>
      <c r="BK70" s="1598"/>
      <c r="BL70" s="1598"/>
      <c r="BM70" s="1599"/>
      <c r="BN70" s="342"/>
      <c r="BO70" s="341"/>
      <c r="BP70" s="340" t="s">
        <v>125</v>
      </c>
      <c r="BQ70" s="343"/>
      <c r="BR70" s="342"/>
      <c r="BS70" s="341"/>
      <c r="BT70" s="340" t="s">
        <v>171</v>
      </c>
      <c r="BU70" s="343"/>
      <c r="BV70" s="342"/>
      <c r="BW70" s="341"/>
      <c r="BX70" s="340" t="s">
        <v>170</v>
      </c>
      <c r="BY70" s="339"/>
      <c r="CA70" s="42" t="b">
        <v>0</v>
      </c>
    </row>
    <row r="71" spans="2:79" ht="23.25" customHeight="1">
      <c r="B71" s="174"/>
      <c r="C71" s="112"/>
      <c r="D71" s="112"/>
      <c r="E71" s="112"/>
      <c r="F71" s="175"/>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75"/>
      <c r="AO71" s="338"/>
      <c r="AP71" s="335"/>
      <c r="AQ71" s="335"/>
      <c r="AR71" s="335"/>
      <c r="AS71" s="335"/>
      <c r="AT71" s="335"/>
      <c r="AU71" s="335"/>
      <c r="AV71" s="335"/>
      <c r="AW71" s="335"/>
      <c r="AX71" s="335"/>
      <c r="AY71" s="335"/>
      <c r="AZ71" s="335"/>
      <c r="BA71" s="335"/>
      <c r="BB71" s="335"/>
      <c r="BC71" s="335"/>
      <c r="BD71" s="335"/>
      <c r="BE71" s="335"/>
      <c r="BF71" s="335"/>
      <c r="BG71" s="335"/>
      <c r="BH71" s="335"/>
      <c r="BI71" s="336"/>
      <c r="BJ71" s="1600"/>
      <c r="BK71" s="1601"/>
      <c r="BL71" s="1601"/>
      <c r="BM71" s="1602"/>
      <c r="BN71" s="1593" t="str">
        <f>IF(BN$15="","",BN$15)</f>
        <v/>
      </c>
      <c r="BO71" s="1594"/>
      <c r="BP71" s="1595" t="str">
        <f>IF(BP$15="","",BP$15)</f>
        <v/>
      </c>
      <c r="BQ71" s="698"/>
      <c r="BR71" s="1593" t="str">
        <f>IF(BR$15="","",BR$15)</f>
        <v/>
      </c>
      <c r="BS71" s="1594"/>
      <c r="BT71" s="1595" t="str">
        <f>IF(BT$15="","",BT$15)</f>
        <v/>
      </c>
      <c r="BU71" s="698"/>
      <c r="BV71" s="1593" t="str">
        <f>IF(BV$15="","",BV$15)</f>
        <v/>
      </c>
      <c r="BW71" s="1594"/>
      <c r="BX71" s="1595" t="str">
        <f>IF(BX$15="","",BX$15)</f>
        <v/>
      </c>
      <c r="BY71" s="1596"/>
      <c r="CA71" s="42" t="b">
        <v>0</v>
      </c>
    </row>
    <row r="72" spans="2:79" ht="51" customHeight="1">
      <c r="B72" s="337"/>
      <c r="C72" s="335"/>
      <c r="D72" s="335"/>
      <c r="E72" s="335"/>
      <c r="F72" s="336"/>
      <c r="G72" s="335"/>
      <c r="H72" s="335"/>
      <c r="I72" s="335"/>
      <c r="J72" s="335"/>
      <c r="K72" s="335"/>
      <c r="L72" s="335"/>
      <c r="M72" s="335"/>
      <c r="N72" s="335"/>
      <c r="O72" s="335"/>
      <c r="P72" s="335"/>
      <c r="Q72" s="335"/>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6"/>
      <c r="AO72" s="335"/>
      <c r="AP72" s="335"/>
      <c r="AQ72" s="335"/>
      <c r="AR72" s="335"/>
      <c r="AS72" s="335"/>
      <c r="AT72" s="335"/>
      <c r="AU72" s="335"/>
      <c r="AV72" s="335"/>
      <c r="AW72" s="335"/>
      <c r="AX72" s="335"/>
      <c r="AY72" s="335"/>
      <c r="AZ72" s="335"/>
      <c r="BA72" s="335"/>
      <c r="BB72" s="335"/>
      <c r="BC72" s="335"/>
      <c r="BD72" s="335"/>
      <c r="BE72" s="334"/>
      <c r="BF72" s="333"/>
      <c r="BG72" s="333"/>
      <c r="BH72" s="333"/>
      <c r="BI72" s="332"/>
      <c r="BJ72" s="331"/>
      <c r="BK72" s="331"/>
      <c r="BL72" s="331"/>
      <c r="BM72" s="331"/>
      <c r="BN72" s="331"/>
      <c r="BO72" s="331"/>
      <c r="BP72" s="330"/>
      <c r="BQ72" s="330"/>
      <c r="BR72" s="330"/>
      <c r="BS72" s="330"/>
      <c r="BT72" s="330"/>
      <c r="BU72" s="330"/>
      <c r="BV72" s="330"/>
      <c r="BW72" s="330"/>
      <c r="BX72" s="330"/>
      <c r="BY72" s="329"/>
      <c r="CA72" s="42" t="b">
        <v>0</v>
      </c>
    </row>
    <row r="73" spans="2:79" ht="33.75" customHeight="1" thickBot="1">
      <c r="B73" s="178"/>
      <c r="C73" s="181"/>
      <c r="D73" s="181"/>
      <c r="E73" s="181"/>
      <c r="F73" s="181"/>
      <c r="G73" s="181"/>
      <c r="H73" s="181"/>
      <c r="I73" s="181"/>
      <c r="J73" s="181"/>
      <c r="K73" s="181"/>
      <c r="L73" s="181"/>
      <c r="M73" s="181"/>
      <c r="N73" s="179"/>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2"/>
    </row>
    <row r="74" spans="2:79" ht="155.25" customHeight="1">
      <c r="B74" s="112"/>
      <c r="C74" s="112"/>
      <c r="D74" s="112"/>
      <c r="E74" s="112"/>
      <c r="F74" s="112"/>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row>
  </sheetData>
  <sheetProtection password="DA4B" sheet="1" objects="1" scenarios="1" selectLockedCells="1"/>
  <mergeCells count="337">
    <mergeCell ref="BV60:BW61"/>
    <mergeCell ref="X66:Y66"/>
    <mergeCell ref="Z66:AA66"/>
    <mergeCell ref="AB66:AC66"/>
    <mergeCell ref="AD66:AL66"/>
    <mergeCell ref="BV59:BY59"/>
    <mergeCell ref="BX62:BY62"/>
    <mergeCell ref="BR52:BS52"/>
    <mergeCell ref="BT52:BU52"/>
    <mergeCell ref="BF60:BI61"/>
    <mergeCell ref="BN52:BO52"/>
    <mergeCell ref="AH59:BC59"/>
    <mergeCell ref="BD59:BU59"/>
    <mergeCell ref="BJ51:BM52"/>
    <mergeCell ref="BP52:BQ52"/>
    <mergeCell ref="BN71:BO71"/>
    <mergeCell ref="AM68:BY68"/>
    <mergeCell ref="G69:O69"/>
    <mergeCell ref="X68:Y68"/>
    <mergeCell ref="Z68:AA68"/>
    <mergeCell ref="AB68:AC68"/>
    <mergeCell ref="AD68:AE68"/>
    <mergeCell ref="AF68:AL68"/>
    <mergeCell ref="G68:O68"/>
    <mergeCell ref="P68:Q68"/>
    <mergeCell ref="R68:S68"/>
    <mergeCell ref="T68:U68"/>
    <mergeCell ref="V68:W68"/>
    <mergeCell ref="G67:O67"/>
    <mergeCell ref="P67:Q67"/>
    <mergeCell ref="R67:S67"/>
    <mergeCell ref="T67:U67"/>
    <mergeCell ref="V67:W67"/>
    <mergeCell ref="BX60:BY61"/>
    <mergeCell ref="V66:W66"/>
    <mergeCell ref="R66:S66"/>
    <mergeCell ref="T66:U66"/>
    <mergeCell ref="BR65:BS65"/>
    <mergeCell ref="BT65:BU65"/>
    <mergeCell ref="BV65:BW65"/>
    <mergeCell ref="AM66:BY66"/>
    <mergeCell ref="AT64:AX64"/>
    <mergeCell ref="F64:U64"/>
    <mergeCell ref="X67:Y67"/>
    <mergeCell ref="Z67:AA67"/>
    <mergeCell ref="AB67:AC67"/>
    <mergeCell ref="AD67:AL67"/>
    <mergeCell ref="AM67:BY67"/>
    <mergeCell ref="BX65:BY65"/>
    <mergeCell ref="G66:O66"/>
    <mergeCell ref="P66:Q66"/>
    <mergeCell ref="BV62:BW62"/>
    <mergeCell ref="B63:C65"/>
    <mergeCell ref="I63:BY63"/>
    <mergeCell ref="AZ64:BE64"/>
    <mergeCell ref="BG64:BM64"/>
    <mergeCell ref="BP64:BY64"/>
    <mergeCell ref="E65:BO65"/>
    <mergeCell ref="BP65:BQ65"/>
    <mergeCell ref="BJ61:BK62"/>
    <mergeCell ref="BL61:BM62"/>
    <mergeCell ref="BN61:BO62"/>
    <mergeCell ref="BP61:BQ62"/>
    <mergeCell ref="BR61:BS62"/>
    <mergeCell ref="BT61:BU62"/>
    <mergeCell ref="BD62:BE62"/>
    <mergeCell ref="BF62:BI62"/>
    <mergeCell ref="B60:C62"/>
    <mergeCell ref="D60:E62"/>
    <mergeCell ref="F60:G62"/>
    <mergeCell ref="H60:I62"/>
    <mergeCell ref="J60:K62"/>
    <mergeCell ref="L60:M62"/>
    <mergeCell ref="AC60:AY62"/>
    <mergeCell ref="AZ60:BC62"/>
    <mergeCell ref="BD60:BE61"/>
    <mergeCell ref="T60:U62"/>
    <mergeCell ref="V60:W62"/>
    <mergeCell ref="N60:O62"/>
    <mergeCell ref="P60:Q62"/>
    <mergeCell ref="X47:Y47"/>
    <mergeCell ref="Z47:AA47"/>
    <mergeCell ref="AB47:AC47"/>
    <mergeCell ref="AD47:AL47"/>
    <mergeCell ref="G50:O50"/>
    <mergeCell ref="X49:Y49"/>
    <mergeCell ref="Z49:AA49"/>
    <mergeCell ref="AB49:AC49"/>
    <mergeCell ref="AD49:AE49"/>
    <mergeCell ref="AF49:AL49"/>
    <mergeCell ref="B59:W59"/>
    <mergeCell ref="G49:O49"/>
    <mergeCell ref="P49:Q49"/>
    <mergeCell ref="R49:S49"/>
    <mergeCell ref="R60:S62"/>
    <mergeCell ref="AD48:AL48"/>
    <mergeCell ref="AM48:BY48"/>
    <mergeCell ref="G48:O48"/>
    <mergeCell ref="P48:Q48"/>
    <mergeCell ref="R48:S48"/>
    <mergeCell ref="T48:U48"/>
    <mergeCell ref="V48:W48"/>
    <mergeCell ref="AM47:BY47"/>
    <mergeCell ref="T49:U49"/>
    <mergeCell ref="V49:W49"/>
    <mergeCell ref="X48:Y48"/>
    <mergeCell ref="Z48:AA48"/>
    <mergeCell ref="AB48:AC48"/>
    <mergeCell ref="BR33:BS33"/>
    <mergeCell ref="BT33:BU33"/>
    <mergeCell ref="BV33:BW33"/>
    <mergeCell ref="BP42:BQ43"/>
    <mergeCell ref="BR42:BS43"/>
    <mergeCell ref="B40:W40"/>
    <mergeCell ref="BX33:BY33"/>
    <mergeCell ref="B41:C43"/>
    <mergeCell ref="D41:E43"/>
    <mergeCell ref="F41:G43"/>
    <mergeCell ref="H41:I43"/>
    <mergeCell ref="J41:K43"/>
    <mergeCell ref="L41:M43"/>
    <mergeCell ref="N41:O43"/>
    <mergeCell ref="P41:Q43"/>
    <mergeCell ref="BJ42:BK43"/>
    <mergeCell ref="BV43:BW43"/>
    <mergeCell ref="BX43:BY43"/>
    <mergeCell ref="BL42:BM43"/>
    <mergeCell ref="BN42:BO43"/>
    <mergeCell ref="N37:W37"/>
    <mergeCell ref="X28:Y28"/>
    <mergeCell ref="Z28:AA28"/>
    <mergeCell ref="AB28:AC28"/>
    <mergeCell ref="AD28:AL28"/>
    <mergeCell ref="AM30:BY30"/>
    <mergeCell ref="X30:Y30"/>
    <mergeCell ref="Z30:AA30"/>
    <mergeCell ref="AB30:AC30"/>
    <mergeCell ref="BT42:BU43"/>
    <mergeCell ref="BV40:BY40"/>
    <mergeCell ref="BD43:BE43"/>
    <mergeCell ref="BF43:BI43"/>
    <mergeCell ref="AD30:AE30"/>
    <mergeCell ref="AF30:AL30"/>
    <mergeCell ref="AC41:AY43"/>
    <mergeCell ref="AZ41:BC43"/>
    <mergeCell ref="AH40:BC40"/>
    <mergeCell ref="BF41:BI42"/>
    <mergeCell ref="BD40:BU40"/>
    <mergeCell ref="BV41:BW42"/>
    <mergeCell ref="BX41:BY42"/>
    <mergeCell ref="BJ32:BM33"/>
    <mergeCell ref="BN33:BO33"/>
    <mergeCell ref="BP33:BQ33"/>
    <mergeCell ref="AT26:AX26"/>
    <mergeCell ref="F26:U26"/>
    <mergeCell ref="X29:Y29"/>
    <mergeCell ref="Z29:AA29"/>
    <mergeCell ref="AB29:AC29"/>
    <mergeCell ref="AD29:AL29"/>
    <mergeCell ref="AM29:BY29"/>
    <mergeCell ref="G29:O29"/>
    <mergeCell ref="P29:Q29"/>
    <mergeCell ref="R29:S29"/>
    <mergeCell ref="E27:BO27"/>
    <mergeCell ref="BP27:BQ27"/>
    <mergeCell ref="BR27:BS27"/>
    <mergeCell ref="BT27:BU27"/>
    <mergeCell ref="BV27:BW27"/>
    <mergeCell ref="BX27:BY27"/>
    <mergeCell ref="AM28:BY28"/>
    <mergeCell ref="G28:O28"/>
    <mergeCell ref="P28:Q28"/>
    <mergeCell ref="R28:S28"/>
    <mergeCell ref="T28:U28"/>
    <mergeCell ref="V28:W28"/>
    <mergeCell ref="T29:U29"/>
    <mergeCell ref="V29:W29"/>
    <mergeCell ref="BV22:BW23"/>
    <mergeCell ref="BX22:BY23"/>
    <mergeCell ref="BJ23:BK24"/>
    <mergeCell ref="BL23:BM24"/>
    <mergeCell ref="BN23:BO24"/>
    <mergeCell ref="B25:C27"/>
    <mergeCell ref="I25:BY25"/>
    <mergeCell ref="AZ26:BE26"/>
    <mergeCell ref="BG26:BM26"/>
    <mergeCell ref="BP26:BY26"/>
    <mergeCell ref="T22:U24"/>
    <mergeCell ref="V22:W24"/>
    <mergeCell ref="AC22:AY24"/>
    <mergeCell ref="AZ22:BC24"/>
    <mergeCell ref="BD22:BE23"/>
    <mergeCell ref="BF22:BI23"/>
    <mergeCell ref="BP23:BQ24"/>
    <mergeCell ref="BR23:BS24"/>
    <mergeCell ref="BT23:BU24"/>
    <mergeCell ref="BD24:BE24"/>
    <mergeCell ref="BF24:BI24"/>
    <mergeCell ref="BV24:BW24"/>
    <mergeCell ref="BX24:BY24"/>
    <mergeCell ref="L22:M24"/>
    <mergeCell ref="BF4:BI5"/>
    <mergeCell ref="BF6:BI6"/>
    <mergeCell ref="BV4:BW5"/>
    <mergeCell ref="BX4:BY5"/>
    <mergeCell ref="BJ5:BK6"/>
    <mergeCell ref="BL5:BM6"/>
    <mergeCell ref="BN5:BO6"/>
    <mergeCell ref="BP5:BQ6"/>
    <mergeCell ref="BV6:BW6"/>
    <mergeCell ref="BX6:BY6"/>
    <mergeCell ref="B3:W3"/>
    <mergeCell ref="AH3:BC3"/>
    <mergeCell ref="BD3:BU3"/>
    <mergeCell ref="T4:U6"/>
    <mergeCell ref="V4:W6"/>
    <mergeCell ref="AZ4:BC6"/>
    <mergeCell ref="BD4:BE5"/>
    <mergeCell ref="BP8:BY8"/>
    <mergeCell ref="BR5:BS6"/>
    <mergeCell ref="B7:C9"/>
    <mergeCell ref="I7:BY7"/>
    <mergeCell ref="BT5:BU6"/>
    <mergeCell ref="BD6:BE6"/>
    <mergeCell ref="BV3:BY3"/>
    <mergeCell ref="B4:C6"/>
    <mergeCell ref="D4:E6"/>
    <mergeCell ref="F4:G6"/>
    <mergeCell ref="H4:I6"/>
    <mergeCell ref="J4:K6"/>
    <mergeCell ref="L4:M6"/>
    <mergeCell ref="N4:O6"/>
    <mergeCell ref="P4:Q6"/>
    <mergeCell ref="R4:S6"/>
    <mergeCell ref="AC4:AY6"/>
    <mergeCell ref="P10:Q10"/>
    <mergeCell ref="R10:S10"/>
    <mergeCell ref="E9:BO9"/>
    <mergeCell ref="BP9:BQ9"/>
    <mergeCell ref="BR9:BS9"/>
    <mergeCell ref="BT9:BU9"/>
    <mergeCell ref="BV9:BW9"/>
    <mergeCell ref="BX9:BY9"/>
    <mergeCell ref="AT8:AY8"/>
    <mergeCell ref="BB8:BF8"/>
    <mergeCell ref="T10:U10"/>
    <mergeCell ref="V10:W10"/>
    <mergeCell ref="X10:Y10"/>
    <mergeCell ref="Z10:AA10"/>
    <mergeCell ref="AB10:AC10"/>
    <mergeCell ref="F8:U8"/>
    <mergeCell ref="BI8:BM8"/>
    <mergeCell ref="V12:W12"/>
    <mergeCell ref="BJ14:BM15"/>
    <mergeCell ref="BP15:BQ15"/>
    <mergeCell ref="BR15:BS15"/>
    <mergeCell ref="BT15:BU15"/>
    <mergeCell ref="BV15:BW15"/>
    <mergeCell ref="P11:Q11"/>
    <mergeCell ref="R11:S11"/>
    <mergeCell ref="T11:U11"/>
    <mergeCell ref="V11:W11"/>
    <mergeCell ref="X11:Y11"/>
    <mergeCell ref="Z11:AA11"/>
    <mergeCell ref="AB11:AC11"/>
    <mergeCell ref="AH21:BC21"/>
    <mergeCell ref="BD21:BU21"/>
    <mergeCell ref="BV21:BY21"/>
    <mergeCell ref="G10:O10"/>
    <mergeCell ref="G11:O11"/>
    <mergeCell ref="AM10:BY10"/>
    <mergeCell ref="AM11:BY11"/>
    <mergeCell ref="P12:Q12"/>
    <mergeCell ref="R12:S12"/>
    <mergeCell ref="T12:U12"/>
    <mergeCell ref="AD11:AL11"/>
    <mergeCell ref="AD10:AL10"/>
    <mergeCell ref="B21:W21"/>
    <mergeCell ref="P13:Q13"/>
    <mergeCell ref="BX15:BY15"/>
    <mergeCell ref="G13:O13"/>
    <mergeCell ref="G12:O12"/>
    <mergeCell ref="AF12:AL12"/>
    <mergeCell ref="AM12:BY12"/>
    <mergeCell ref="AB12:AC12"/>
    <mergeCell ref="AD12:AE12"/>
    <mergeCell ref="BN15:BO15"/>
    <mergeCell ref="X12:Y12"/>
    <mergeCell ref="Z12:AA12"/>
    <mergeCell ref="N22:O24"/>
    <mergeCell ref="P22:Q24"/>
    <mergeCell ref="R22:S24"/>
    <mergeCell ref="B56:M56"/>
    <mergeCell ref="N56:W56"/>
    <mergeCell ref="R41:S43"/>
    <mergeCell ref="T41:U43"/>
    <mergeCell ref="V41:W43"/>
    <mergeCell ref="F45:U45"/>
    <mergeCell ref="B22:C24"/>
    <mergeCell ref="D22:E24"/>
    <mergeCell ref="F22:G24"/>
    <mergeCell ref="H22:I24"/>
    <mergeCell ref="J22:K24"/>
    <mergeCell ref="G30:O30"/>
    <mergeCell ref="P30:Q30"/>
    <mergeCell ref="R30:S30"/>
    <mergeCell ref="T30:U30"/>
    <mergeCell ref="V30:W30"/>
    <mergeCell ref="G31:O31"/>
    <mergeCell ref="B37:M37"/>
    <mergeCell ref="B44:C46"/>
    <mergeCell ref="I44:BY44"/>
    <mergeCell ref="AZ45:BE45"/>
    <mergeCell ref="BV52:BW52"/>
    <mergeCell ref="BX52:BY52"/>
    <mergeCell ref="BJ70:BM71"/>
    <mergeCell ref="BP71:BQ71"/>
    <mergeCell ref="BR71:BS71"/>
    <mergeCell ref="BT71:BU71"/>
    <mergeCell ref="BV71:BW71"/>
    <mergeCell ref="BX71:BY71"/>
    <mergeCell ref="BD41:BE42"/>
    <mergeCell ref="BG45:BM45"/>
    <mergeCell ref="BP45:BY45"/>
    <mergeCell ref="E46:BO46"/>
    <mergeCell ref="BP46:BQ46"/>
    <mergeCell ref="BX46:BY46"/>
    <mergeCell ref="BR46:BS46"/>
    <mergeCell ref="BT46:BU46"/>
    <mergeCell ref="BV46:BW46"/>
    <mergeCell ref="AT45:AX45"/>
    <mergeCell ref="AM49:BY49"/>
    <mergeCell ref="G47:O47"/>
    <mergeCell ref="P47:Q47"/>
    <mergeCell ref="R47:S47"/>
    <mergeCell ref="T47:U47"/>
    <mergeCell ref="V47:W47"/>
  </mergeCells>
  <phoneticPr fontId="1"/>
  <dataValidations count="6">
    <dataValidation type="list" allowBlank="1" showInputMessage="1" showErrorMessage="1" sqref="BV22 BV60 BV41">
      <formula1>$CB$4:$CB$5</formula1>
    </dataValidation>
    <dataValidation type="list" allowBlank="1" showInputMessage="1" showErrorMessage="1" sqref="BV24 BV62 BV43">
      <formula1>$CB$6:$CB$7</formula1>
    </dataValidation>
    <dataValidation showInputMessage="1" showErrorMessage="1" sqref="BI8:BN8 BN26 BN45 BN64 BB8:BF8 AT8"/>
    <dataValidation type="whole" allowBlank="1" showInputMessage="1" showErrorMessage="1" sqref="BX9 BP9 BV65 BR9 BT9 BV9 L60:W62 BX27 BP27 B22:I24 BR27 BT27 BV27 L22:W24 BX46 BP46 B41:I43 BR46 BT65 P12:AE12 BN15:BY15 BT46 BV46 L41:W43 BX65 BP65 B60:I62 BR65">
      <formula1>0</formula1>
      <formula2>9</formula2>
    </dataValidation>
    <dataValidation type="list" allowBlank="1" showInputMessage="1" showErrorMessage="1" sqref="BD24 BD62 BD43">
      <formula1>$CA$6:$CA$7</formula1>
    </dataValidation>
    <dataValidation type="list" allowBlank="1" showInputMessage="1" showErrorMessage="1" sqref="BD22 BD60 BD41">
      <formula1>$CA$4:$CA$5</formula1>
    </dataValidation>
  </dataValidations>
  <pageMargins left="0.70866141732283472" right="0.70866141732283472" top="0.35433070866141736" bottom="0.15748031496062992" header="0.31496062992125984" footer="0.31496062992125984"/>
  <pageSetup paperSize="9" fitToHeight="0" orientation="portrait" r:id="rId1"/>
  <rowBreaks count="3" manualBreakCount="3">
    <brk id="18" max="77" man="1"/>
    <brk id="37" max="77" man="1"/>
    <brk id="56" max="77" man="1"/>
  </rowBreaks>
  <colBreaks count="1" manualBreakCount="1">
    <brk id="78" max="73" man="1"/>
  </colBreaks>
  <drawing r:id="rId2"/>
  <legacyDrawing r:id="rId3"/>
  <oleObjects>
    <mc:AlternateContent xmlns:mc="http://schemas.openxmlformats.org/markup-compatibility/2006">
      <mc:Choice Requires="x14">
        <oleObject progId="Visio.Drawing.11" shapeId="10277" r:id="rId4">
          <objectPr defaultSize="0" autoPict="0" r:id="rId5">
            <anchor moveWithCells="1">
              <from>
                <xdr:col>60</xdr:col>
                <xdr:colOff>7620</xdr:colOff>
                <xdr:row>0</xdr:row>
                <xdr:rowOff>30480</xdr:rowOff>
              </from>
              <to>
                <xdr:col>68</xdr:col>
                <xdr:colOff>0</xdr:colOff>
                <xdr:row>0</xdr:row>
                <xdr:rowOff>342900</xdr:rowOff>
              </to>
            </anchor>
          </objectPr>
        </oleObject>
      </mc:Choice>
      <mc:Fallback>
        <oleObject progId="Visio.Drawing.11" shapeId="10277" r:id="rId4"/>
      </mc:Fallback>
    </mc:AlternateContent>
  </oleObjects>
  <mc:AlternateContent xmlns:mc="http://schemas.openxmlformats.org/markup-compatibility/2006">
    <mc:Choice Requires="x14">
      <controls>
        <mc:AlternateContent xmlns:mc="http://schemas.openxmlformats.org/markup-compatibility/2006">
          <mc:Choice Requires="x14">
            <control shapeId="10241" r:id="rId6" name="Check Box 1">
              <controlPr defaultSize="0" autoFill="0" autoLine="0" autoPict="0">
                <anchor moveWithCells="1" sizeWithCells="1">
                  <from>
                    <xdr:col>14</xdr:col>
                    <xdr:colOff>22860</xdr:colOff>
                    <xdr:row>34</xdr:row>
                    <xdr:rowOff>7620</xdr:rowOff>
                  </from>
                  <to>
                    <xdr:col>18</xdr:col>
                    <xdr:colOff>22860</xdr:colOff>
                    <xdr:row>34</xdr:row>
                    <xdr:rowOff>251460</xdr:rowOff>
                  </to>
                </anchor>
              </controlPr>
            </control>
          </mc:Choice>
        </mc:AlternateContent>
        <mc:AlternateContent xmlns:mc="http://schemas.openxmlformats.org/markup-compatibility/2006">
          <mc:Choice Requires="x14">
            <control shapeId="10242" r:id="rId7" name="Check Box 2">
              <controlPr defaultSize="0" autoFill="0" autoLine="0" autoPict="0">
                <anchor moveWithCells="1" sizeWithCells="1">
                  <from>
                    <xdr:col>14</xdr:col>
                    <xdr:colOff>22860</xdr:colOff>
                    <xdr:row>34</xdr:row>
                    <xdr:rowOff>160020</xdr:rowOff>
                  </from>
                  <to>
                    <xdr:col>18</xdr:col>
                    <xdr:colOff>22860</xdr:colOff>
                    <xdr:row>34</xdr:row>
                    <xdr:rowOff>403860</xdr:rowOff>
                  </to>
                </anchor>
              </controlPr>
            </control>
          </mc:Choice>
        </mc:AlternateContent>
        <mc:AlternateContent xmlns:mc="http://schemas.openxmlformats.org/markup-compatibility/2006">
          <mc:Choice Requires="x14">
            <control shapeId="10243" r:id="rId8" name="Check Box 3">
              <controlPr defaultSize="0" autoFill="0" autoLine="0" autoPict="0">
                <anchor moveWithCells="1" sizeWithCells="1">
                  <from>
                    <xdr:col>63</xdr:col>
                    <xdr:colOff>0</xdr:colOff>
                    <xdr:row>33</xdr:row>
                    <xdr:rowOff>22860</xdr:rowOff>
                  </from>
                  <to>
                    <xdr:col>66</xdr:col>
                    <xdr:colOff>60960</xdr:colOff>
                    <xdr:row>33</xdr:row>
                    <xdr:rowOff>259080</xdr:rowOff>
                  </to>
                </anchor>
              </controlPr>
            </control>
          </mc:Choice>
        </mc:AlternateContent>
        <mc:AlternateContent xmlns:mc="http://schemas.openxmlformats.org/markup-compatibility/2006">
          <mc:Choice Requires="x14">
            <control shapeId="10244" r:id="rId9" name="Check Box 4">
              <controlPr defaultSize="0" autoFill="0" autoLine="0" autoPict="0">
                <anchor moveWithCells="1" sizeWithCells="1">
                  <from>
                    <xdr:col>63</xdr:col>
                    <xdr:colOff>0</xdr:colOff>
                    <xdr:row>33</xdr:row>
                    <xdr:rowOff>213360</xdr:rowOff>
                  </from>
                  <to>
                    <xdr:col>66</xdr:col>
                    <xdr:colOff>60960</xdr:colOff>
                    <xdr:row>33</xdr:row>
                    <xdr:rowOff>449580</xdr:rowOff>
                  </to>
                </anchor>
              </controlPr>
            </control>
          </mc:Choice>
        </mc:AlternateContent>
        <mc:AlternateContent xmlns:mc="http://schemas.openxmlformats.org/markup-compatibility/2006">
          <mc:Choice Requires="x14">
            <control shapeId="10245" r:id="rId10" name="Check Box 5">
              <controlPr defaultSize="0" autoFill="0" autoLine="0" autoPict="0">
                <anchor moveWithCells="1" sizeWithCells="1">
                  <from>
                    <xdr:col>63</xdr:col>
                    <xdr:colOff>0</xdr:colOff>
                    <xdr:row>33</xdr:row>
                    <xdr:rowOff>388620</xdr:rowOff>
                  </from>
                  <to>
                    <xdr:col>66</xdr:col>
                    <xdr:colOff>60960</xdr:colOff>
                    <xdr:row>33</xdr:row>
                    <xdr:rowOff>632460</xdr:rowOff>
                  </to>
                </anchor>
              </controlPr>
            </control>
          </mc:Choice>
        </mc:AlternateContent>
        <mc:AlternateContent xmlns:mc="http://schemas.openxmlformats.org/markup-compatibility/2006">
          <mc:Choice Requires="x14">
            <control shapeId="10246" r:id="rId11" name="Check Box 6">
              <controlPr defaultSize="0" autoFill="0" autoLine="0" autoPict="0">
                <anchor moveWithCells="1" sizeWithCells="1">
                  <from>
                    <xdr:col>15</xdr:col>
                    <xdr:colOff>45720</xdr:colOff>
                    <xdr:row>30</xdr:row>
                    <xdr:rowOff>137160</xdr:rowOff>
                  </from>
                  <to>
                    <xdr:col>18</xdr:col>
                    <xdr:colOff>60960</xdr:colOff>
                    <xdr:row>30</xdr:row>
                    <xdr:rowOff>373380</xdr:rowOff>
                  </to>
                </anchor>
              </controlPr>
            </control>
          </mc:Choice>
        </mc:AlternateContent>
        <mc:AlternateContent xmlns:mc="http://schemas.openxmlformats.org/markup-compatibility/2006">
          <mc:Choice Requires="x14">
            <control shapeId="10247" r:id="rId12" name="Check Box 7">
              <controlPr defaultSize="0" autoFill="0" autoLine="0" autoPict="0">
                <anchor moveWithCells="1" sizeWithCells="1">
                  <from>
                    <xdr:col>15</xdr:col>
                    <xdr:colOff>45720</xdr:colOff>
                    <xdr:row>30</xdr:row>
                    <xdr:rowOff>289560</xdr:rowOff>
                  </from>
                  <to>
                    <xdr:col>18</xdr:col>
                    <xdr:colOff>60960</xdr:colOff>
                    <xdr:row>30</xdr:row>
                    <xdr:rowOff>525780</xdr:rowOff>
                  </to>
                </anchor>
              </controlPr>
            </control>
          </mc:Choice>
        </mc:AlternateContent>
        <mc:AlternateContent xmlns:mc="http://schemas.openxmlformats.org/markup-compatibility/2006">
          <mc:Choice Requires="x14">
            <control shapeId="10248" r:id="rId13" name="Check Box 8">
              <controlPr defaultSize="0" autoFill="0" autoLine="0" autoPict="0">
                <anchor moveWithCells="1" sizeWithCells="1">
                  <from>
                    <xdr:col>50</xdr:col>
                    <xdr:colOff>7620</xdr:colOff>
                    <xdr:row>30</xdr:row>
                    <xdr:rowOff>152400</xdr:rowOff>
                  </from>
                  <to>
                    <xdr:col>54</xdr:col>
                    <xdr:colOff>7620</xdr:colOff>
                    <xdr:row>30</xdr:row>
                    <xdr:rowOff>388620</xdr:rowOff>
                  </to>
                </anchor>
              </controlPr>
            </control>
          </mc:Choice>
        </mc:AlternateContent>
        <mc:AlternateContent xmlns:mc="http://schemas.openxmlformats.org/markup-compatibility/2006">
          <mc:Choice Requires="x14">
            <control shapeId="10249" r:id="rId14" name="Check Box 9">
              <controlPr defaultSize="0" autoFill="0" autoLine="0" autoPict="0">
                <anchor moveWithCells="1" sizeWithCells="1">
                  <from>
                    <xdr:col>42</xdr:col>
                    <xdr:colOff>68580</xdr:colOff>
                    <xdr:row>30</xdr:row>
                    <xdr:rowOff>289560</xdr:rowOff>
                  </from>
                  <to>
                    <xdr:col>46</xdr:col>
                    <xdr:colOff>60960</xdr:colOff>
                    <xdr:row>30</xdr:row>
                    <xdr:rowOff>525780</xdr:rowOff>
                  </to>
                </anchor>
              </controlPr>
            </control>
          </mc:Choice>
        </mc:AlternateContent>
        <mc:AlternateContent xmlns:mc="http://schemas.openxmlformats.org/markup-compatibility/2006">
          <mc:Choice Requires="x14">
            <control shapeId="10250" r:id="rId15" name="Check Box 10">
              <controlPr defaultSize="0" autoFill="0" autoLine="0" autoPict="0">
                <anchor moveWithCells="1" sizeWithCells="1">
                  <from>
                    <xdr:col>14</xdr:col>
                    <xdr:colOff>30480</xdr:colOff>
                    <xdr:row>16</xdr:row>
                    <xdr:rowOff>22860</xdr:rowOff>
                  </from>
                  <to>
                    <xdr:col>18</xdr:col>
                    <xdr:colOff>30480</xdr:colOff>
                    <xdr:row>16</xdr:row>
                    <xdr:rowOff>251460</xdr:rowOff>
                  </to>
                </anchor>
              </controlPr>
            </control>
          </mc:Choice>
        </mc:AlternateContent>
        <mc:AlternateContent xmlns:mc="http://schemas.openxmlformats.org/markup-compatibility/2006">
          <mc:Choice Requires="x14">
            <control shapeId="10251" r:id="rId16" name="Check Box 11">
              <controlPr defaultSize="0" autoFill="0" autoLine="0" autoPict="0">
                <anchor moveWithCells="1" sizeWithCells="1">
                  <from>
                    <xdr:col>14</xdr:col>
                    <xdr:colOff>30480</xdr:colOff>
                    <xdr:row>16</xdr:row>
                    <xdr:rowOff>160020</xdr:rowOff>
                  </from>
                  <to>
                    <xdr:col>18</xdr:col>
                    <xdr:colOff>30480</xdr:colOff>
                    <xdr:row>16</xdr:row>
                    <xdr:rowOff>403860</xdr:rowOff>
                  </to>
                </anchor>
              </controlPr>
            </control>
          </mc:Choice>
        </mc:AlternateContent>
        <mc:AlternateContent xmlns:mc="http://schemas.openxmlformats.org/markup-compatibility/2006">
          <mc:Choice Requires="x14">
            <control shapeId="10252" r:id="rId17" name="Check Box 12">
              <controlPr defaultSize="0" autoFill="0" autoLine="0" autoPict="0">
                <anchor moveWithCells="1" sizeWithCells="1">
                  <from>
                    <xdr:col>62</xdr:col>
                    <xdr:colOff>68580</xdr:colOff>
                    <xdr:row>15</xdr:row>
                    <xdr:rowOff>22860</xdr:rowOff>
                  </from>
                  <to>
                    <xdr:col>66</xdr:col>
                    <xdr:colOff>45720</xdr:colOff>
                    <xdr:row>15</xdr:row>
                    <xdr:rowOff>259080</xdr:rowOff>
                  </to>
                </anchor>
              </controlPr>
            </control>
          </mc:Choice>
        </mc:AlternateContent>
        <mc:AlternateContent xmlns:mc="http://schemas.openxmlformats.org/markup-compatibility/2006">
          <mc:Choice Requires="x14">
            <control shapeId="10253" r:id="rId18" name="Check Box 13">
              <controlPr defaultSize="0" autoFill="0" autoLine="0" autoPict="0">
                <anchor moveWithCells="1" sizeWithCells="1">
                  <from>
                    <xdr:col>62</xdr:col>
                    <xdr:colOff>68580</xdr:colOff>
                    <xdr:row>15</xdr:row>
                    <xdr:rowOff>213360</xdr:rowOff>
                  </from>
                  <to>
                    <xdr:col>66</xdr:col>
                    <xdr:colOff>45720</xdr:colOff>
                    <xdr:row>15</xdr:row>
                    <xdr:rowOff>449580</xdr:rowOff>
                  </to>
                </anchor>
              </controlPr>
            </control>
          </mc:Choice>
        </mc:AlternateContent>
        <mc:AlternateContent xmlns:mc="http://schemas.openxmlformats.org/markup-compatibility/2006">
          <mc:Choice Requires="x14">
            <control shapeId="10254" r:id="rId19" name="Check Box 14">
              <controlPr defaultSize="0" autoFill="0" autoLine="0" autoPict="0">
                <anchor moveWithCells="1" sizeWithCells="1">
                  <from>
                    <xdr:col>62</xdr:col>
                    <xdr:colOff>68580</xdr:colOff>
                    <xdr:row>15</xdr:row>
                    <xdr:rowOff>388620</xdr:rowOff>
                  </from>
                  <to>
                    <xdr:col>66</xdr:col>
                    <xdr:colOff>45720</xdr:colOff>
                    <xdr:row>15</xdr:row>
                    <xdr:rowOff>632460</xdr:rowOff>
                  </to>
                </anchor>
              </controlPr>
            </control>
          </mc:Choice>
        </mc:AlternateContent>
        <mc:AlternateContent xmlns:mc="http://schemas.openxmlformats.org/markup-compatibility/2006">
          <mc:Choice Requires="x14">
            <control shapeId="10255" r:id="rId20" name="Check Box 15">
              <controlPr defaultSize="0" autoFill="0" autoLine="0" autoPict="0">
                <anchor moveWithCells="1" sizeWithCells="1">
                  <from>
                    <xdr:col>15</xdr:col>
                    <xdr:colOff>38100</xdr:colOff>
                    <xdr:row>12</xdr:row>
                    <xdr:rowOff>160020</xdr:rowOff>
                  </from>
                  <to>
                    <xdr:col>18</xdr:col>
                    <xdr:colOff>45720</xdr:colOff>
                    <xdr:row>12</xdr:row>
                    <xdr:rowOff>403860</xdr:rowOff>
                  </to>
                </anchor>
              </controlPr>
            </control>
          </mc:Choice>
        </mc:AlternateContent>
        <mc:AlternateContent xmlns:mc="http://schemas.openxmlformats.org/markup-compatibility/2006">
          <mc:Choice Requires="x14">
            <control shapeId="10256" r:id="rId21" name="Check Box 16">
              <controlPr defaultSize="0" autoFill="0" autoLine="0" autoPict="0">
                <anchor moveWithCells="1" sizeWithCells="1">
                  <from>
                    <xdr:col>15</xdr:col>
                    <xdr:colOff>38100</xdr:colOff>
                    <xdr:row>12</xdr:row>
                    <xdr:rowOff>312420</xdr:rowOff>
                  </from>
                  <to>
                    <xdr:col>18</xdr:col>
                    <xdr:colOff>45720</xdr:colOff>
                    <xdr:row>13</xdr:row>
                    <xdr:rowOff>7620</xdr:rowOff>
                  </to>
                </anchor>
              </controlPr>
            </control>
          </mc:Choice>
        </mc:AlternateContent>
        <mc:AlternateContent xmlns:mc="http://schemas.openxmlformats.org/markup-compatibility/2006">
          <mc:Choice Requires="x14">
            <control shapeId="10257" r:id="rId22" name="Check Box 17">
              <controlPr defaultSize="0" autoFill="0" autoLine="0" autoPict="0">
                <anchor moveWithCells="1" sizeWithCells="1">
                  <from>
                    <xdr:col>49</xdr:col>
                    <xdr:colOff>22860</xdr:colOff>
                    <xdr:row>12</xdr:row>
                    <xdr:rowOff>175260</xdr:rowOff>
                  </from>
                  <to>
                    <xdr:col>53</xdr:col>
                    <xdr:colOff>22860</xdr:colOff>
                    <xdr:row>12</xdr:row>
                    <xdr:rowOff>411480</xdr:rowOff>
                  </to>
                </anchor>
              </controlPr>
            </control>
          </mc:Choice>
        </mc:AlternateContent>
        <mc:AlternateContent xmlns:mc="http://schemas.openxmlformats.org/markup-compatibility/2006">
          <mc:Choice Requires="x14">
            <control shapeId="10258" r:id="rId23" name="Check Box 18">
              <controlPr defaultSize="0" autoFill="0" autoLine="0" autoPict="0">
                <anchor moveWithCells="1" sizeWithCells="1">
                  <from>
                    <xdr:col>42</xdr:col>
                    <xdr:colOff>22860</xdr:colOff>
                    <xdr:row>12</xdr:row>
                    <xdr:rowOff>304800</xdr:rowOff>
                  </from>
                  <to>
                    <xdr:col>45</xdr:col>
                    <xdr:colOff>7620</xdr:colOff>
                    <xdr:row>13</xdr:row>
                    <xdr:rowOff>0</xdr:rowOff>
                  </to>
                </anchor>
              </controlPr>
            </control>
          </mc:Choice>
        </mc:AlternateContent>
        <mc:AlternateContent xmlns:mc="http://schemas.openxmlformats.org/markup-compatibility/2006">
          <mc:Choice Requires="x14">
            <control shapeId="10259" r:id="rId24" name="Check Box 19">
              <controlPr defaultSize="0" autoFill="0" autoLine="0" autoPict="0">
                <anchor moveWithCells="1" sizeWithCells="1">
                  <from>
                    <xdr:col>14</xdr:col>
                    <xdr:colOff>7620</xdr:colOff>
                    <xdr:row>53</xdr:row>
                    <xdr:rowOff>22860</xdr:rowOff>
                  </from>
                  <to>
                    <xdr:col>18</xdr:col>
                    <xdr:colOff>7620</xdr:colOff>
                    <xdr:row>53</xdr:row>
                    <xdr:rowOff>251460</xdr:rowOff>
                  </to>
                </anchor>
              </controlPr>
            </control>
          </mc:Choice>
        </mc:AlternateContent>
        <mc:AlternateContent xmlns:mc="http://schemas.openxmlformats.org/markup-compatibility/2006">
          <mc:Choice Requires="x14">
            <control shapeId="10260" r:id="rId25" name="Check Box 20">
              <controlPr defaultSize="0" autoFill="0" autoLine="0" autoPict="0">
                <anchor moveWithCells="1" sizeWithCells="1">
                  <from>
                    <xdr:col>14</xdr:col>
                    <xdr:colOff>7620</xdr:colOff>
                    <xdr:row>53</xdr:row>
                    <xdr:rowOff>160020</xdr:rowOff>
                  </from>
                  <to>
                    <xdr:col>18</xdr:col>
                    <xdr:colOff>7620</xdr:colOff>
                    <xdr:row>53</xdr:row>
                    <xdr:rowOff>403860</xdr:rowOff>
                  </to>
                </anchor>
              </controlPr>
            </control>
          </mc:Choice>
        </mc:AlternateContent>
        <mc:AlternateContent xmlns:mc="http://schemas.openxmlformats.org/markup-compatibility/2006">
          <mc:Choice Requires="x14">
            <control shapeId="10261" r:id="rId26" name="Check Box 21">
              <controlPr defaultSize="0" autoFill="0" autoLine="0" autoPict="0">
                <anchor moveWithCells="1" sizeWithCells="1">
                  <from>
                    <xdr:col>63</xdr:col>
                    <xdr:colOff>0</xdr:colOff>
                    <xdr:row>52</xdr:row>
                    <xdr:rowOff>30480</xdr:rowOff>
                  </from>
                  <to>
                    <xdr:col>66</xdr:col>
                    <xdr:colOff>60960</xdr:colOff>
                    <xdr:row>52</xdr:row>
                    <xdr:rowOff>266700</xdr:rowOff>
                  </to>
                </anchor>
              </controlPr>
            </control>
          </mc:Choice>
        </mc:AlternateContent>
        <mc:AlternateContent xmlns:mc="http://schemas.openxmlformats.org/markup-compatibility/2006">
          <mc:Choice Requires="x14">
            <control shapeId="10262" r:id="rId27" name="Check Box 22">
              <controlPr defaultSize="0" autoFill="0" autoLine="0" autoPict="0">
                <anchor moveWithCells="1" sizeWithCells="1">
                  <from>
                    <xdr:col>63</xdr:col>
                    <xdr:colOff>0</xdr:colOff>
                    <xdr:row>52</xdr:row>
                    <xdr:rowOff>220980</xdr:rowOff>
                  </from>
                  <to>
                    <xdr:col>66</xdr:col>
                    <xdr:colOff>60960</xdr:colOff>
                    <xdr:row>52</xdr:row>
                    <xdr:rowOff>457200</xdr:rowOff>
                  </to>
                </anchor>
              </controlPr>
            </control>
          </mc:Choice>
        </mc:AlternateContent>
        <mc:AlternateContent xmlns:mc="http://schemas.openxmlformats.org/markup-compatibility/2006">
          <mc:Choice Requires="x14">
            <control shapeId="10263" r:id="rId28" name="Check Box 23">
              <controlPr defaultSize="0" autoFill="0" autoLine="0" autoPict="0">
                <anchor moveWithCells="1" sizeWithCells="1">
                  <from>
                    <xdr:col>63</xdr:col>
                    <xdr:colOff>0</xdr:colOff>
                    <xdr:row>52</xdr:row>
                    <xdr:rowOff>403860</xdr:rowOff>
                  </from>
                  <to>
                    <xdr:col>66</xdr:col>
                    <xdr:colOff>60960</xdr:colOff>
                    <xdr:row>52</xdr:row>
                    <xdr:rowOff>640080</xdr:rowOff>
                  </to>
                </anchor>
              </controlPr>
            </control>
          </mc:Choice>
        </mc:AlternateContent>
        <mc:AlternateContent xmlns:mc="http://schemas.openxmlformats.org/markup-compatibility/2006">
          <mc:Choice Requires="x14">
            <control shapeId="10264" r:id="rId29" name="Check Box 24">
              <controlPr defaultSize="0" autoFill="0" autoLine="0" autoPict="0">
                <anchor moveWithCells="1" sizeWithCells="1">
                  <from>
                    <xdr:col>15</xdr:col>
                    <xdr:colOff>60960</xdr:colOff>
                    <xdr:row>49</xdr:row>
                    <xdr:rowOff>137160</xdr:rowOff>
                  </from>
                  <to>
                    <xdr:col>18</xdr:col>
                    <xdr:colOff>68580</xdr:colOff>
                    <xdr:row>49</xdr:row>
                    <xdr:rowOff>373380</xdr:rowOff>
                  </to>
                </anchor>
              </controlPr>
            </control>
          </mc:Choice>
        </mc:AlternateContent>
        <mc:AlternateContent xmlns:mc="http://schemas.openxmlformats.org/markup-compatibility/2006">
          <mc:Choice Requires="x14">
            <control shapeId="10265" r:id="rId30" name="Check Box 25">
              <controlPr defaultSize="0" autoFill="0" autoLine="0" autoPict="0">
                <anchor moveWithCells="1" sizeWithCells="1">
                  <from>
                    <xdr:col>15</xdr:col>
                    <xdr:colOff>60960</xdr:colOff>
                    <xdr:row>49</xdr:row>
                    <xdr:rowOff>289560</xdr:rowOff>
                  </from>
                  <to>
                    <xdr:col>18</xdr:col>
                    <xdr:colOff>68580</xdr:colOff>
                    <xdr:row>49</xdr:row>
                    <xdr:rowOff>525780</xdr:rowOff>
                  </to>
                </anchor>
              </controlPr>
            </control>
          </mc:Choice>
        </mc:AlternateContent>
        <mc:AlternateContent xmlns:mc="http://schemas.openxmlformats.org/markup-compatibility/2006">
          <mc:Choice Requires="x14">
            <control shapeId="10266" r:id="rId31" name="Check Box 26">
              <controlPr defaultSize="0" autoFill="0" autoLine="0" autoPict="0">
                <anchor moveWithCells="1" sizeWithCells="1">
                  <from>
                    <xdr:col>51</xdr:col>
                    <xdr:colOff>7620</xdr:colOff>
                    <xdr:row>49</xdr:row>
                    <xdr:rowOff>144780</xdr:rowOff>
                  </from>
                  <to>
                    <xdr:col>55</xdr:col>
                    <xdr:colOff>0</xdr:colOff>
                    <xdr:row>49</xdr:row>
                    <xdr:rowOff>381000</xdr:rowOff>
                  </to>
                </anchor>
              </controlPr>
            </control>
          </mc:Choice>
        </mc:AlternateContent>
        <mc:AlternateContent xmlns:mc="http://schemas.openxmlformats.org/markup-compatibility/2006">
          <mc:Choice Requires="x14">
            <control shapeId="10267" r:id="rId32" name="Check Box 27">
              <controlPr defaultSize="0" autoFill="0" autoLine="0" autoPict="0">
                <anchor moveWithCells="1" sizeWithCells="1">
                  <from>
                    <xdr:col>43</xdr:col>
                    <xdr:colOff>45720</xdr:colOff>
                    <xdr:row>49</xdr:row>
                    <xdr:rowOff>274320</xdr:rowOff>
                  </from>
                  <to>
                    <xdr:col>47</xdr:col>
                    <xdr:colOff>0</xdr:colOff>
                    <xdr:row>49</xdr:row>
                    <xdr:rowOff>518160</xdr:rowOff>
                  </to>
                </anchor>
              </controlPr>
            </control>
          </mc:Choice>
        </mc:AlternateContent>
        <mc:AlternateContent xmlns:mc="http://schemas.openxmlformats.org/markup-compatibility/2006">
          <mc:Choice Requires="x14">
            <control shapeId="10268" r:id="rId33" name="Check Box 28">
              <controlPr defaultSize="0" autoFill="0" autoLine="0" autoPict="0">
                <anchor moveWithCells="1" sizeWithCells="1">
                  <from>
                    <xdr:col>14</xdr:col>
                    <xdr:colOff>0</xdr:colOff>
                    <xdr:row>72</xdr:row>
                    <xdr:rowOff>22860</xdr:rowOff>
                  </from>
                  <to>
                    <xdr:col>18</xdr:col>
                    <xdr:colOff>0</xdr:colOff>
                    <xdr:row>72</xdr:row>
                    <xdr:rowOff>259080</xdr:rowOff>
                  </to>
                </anchor>
              </controlPr>
            </control>
          </mc:Choice>
        </mc:AlternateContent>
        <mc:AlternateContent xmlns:mc="http://schemas.openxmlformats.org/markup-compatibility/2006">
          <mc:Choice Requires="x14">
            <control shapeId="10269" r:id="rId34" name="Check Box 29">
              <controlPr defaultSize="0" autoFill="0" autoLine="0" autoPict="0">
                <anchor moveWithCells="1" sizeWithCells="1">
                  <from>
                    <xdr:col>14</xdr:col>
                    <xdr:colOff>0</xdr:colOff>
                    <xdr:row>72</xdr:row>
                    <xdr:rowOff>175260</xdr:rowOff>
                  </from>
                  <to>
                    <xdr:col>18</xdr:col>
                    <xdr:colOff>0</xdr:colOff>
                    <xdr:row>72</xdr:row>
                    <xdr:rowOff>411480</xdr:rowOff>
                  </to>
                </anchor>
              </controlPr>
            </control>
          </mc:Choice>
        </mc:AlternateContent>
        <mc:AlternateContent xmlns:mc="http://schemas.openxmlformats.org/markup-compatibility/2006">
          <mc:Choice Requires="x14">
            <control shapeId="10270" r:id="rId35" name="Check Box 30">
              <controlPr defaultSize="0" autoFill="0" autoLine="0" autoPict="0">
                <anchor moveWithCells="1" sizeWithCells="1">
                  <from>
                    <xdr:col>62</xdr:col>
                    <xdr:colOff>60960</xdr:colOff>
                    <xdr:row>71</xdr:row>
                    <xdr:rowOff>7620</xdr:rowOff>
                  </from>
                  <to>
                    <xdr:col>66</xdr:col>
                    <xdr:colOff>30480</xdr:colOff>
                    <xdr:row>71</xdr:row>
                    <xdr:rowOff>251460</xdr:rowOff>
                  </to>
                </anchor>
              </controlPr>
            </control>
          </mc:Choice>
        </mc:AlternateContent>
        <mc:AlternateContent xmlns:mc="http://schemas.openxmlformats.org/markup-compatibility/2006">
          <mc:Choice Requires="x14">
            <control shapeId="10271" r:id="rId36" name="Check Box 31">
              <controlPr defaultSize="0" autoFill="0" autoLine="0" autoPict="0">
                <anchor moveWithCells="1" sizeWithCells="1">
                  <from>
                    <xdr:col>62</xdr:col>
                    <xdr:colOff>60960</xdr:colOff>
                    <xdr:row>71</xdr:row>
                    <xdr:rowOff>198120</xdr:rowOff>
                  </from>
                  <to>
                    <xdr:col>66</xdr:col>
                    <xdr:colOff>30480</xdr:colOff>
                    <xdr:row>71</xdr:row>
                    <xdr:rowOff>441960</xdr:rowOff>
                  </to>
                </anchor>
              </controlPr>
            </control>
          </mc:Choice>
        </mc:AlternateContent>
        <mc:AlternateContent xmlns:mc="http://schemas.openxmlformats.org/markup-compatibility/2006">
          <mc:Choice Requires="x14">
            <control shapeId="10272" r:id="rId37" name="Check Box 32">
              <controlPr defaultSize="0" autoFill="0" autoLine="0" autoPict="0">
                <anchor moveWithCells="1" sizeWithCells="1">
                  <from>
                    <xdr:col>62</xdr:col>
                    <xdr:colOff>60960</xdr:colOff>
                    <xdr:row>71</xdr:row>
                    <xdr:rowOff>381000</xdr:rowOff>
                  </from>
                  <to>
                    <xdr:col>66</xdr:col>
                    <xdr:colOff>30480</xdr:colOff>
                    <xdr:row>71</xdr:row>
                    <xdr:rowOff>617220</xdr:rowOff>
                  </to>
                </anchor>
              </controlPr>
            </control>
          </mc:Choice>
        </mc:AlternateContent>
        <mc:AlternateContent xmlns:mc="http://schemas.openxmlformats.org/markup-compatibility/2006">
          <mc:Choice Requires="x14">
            <control shapeId="10273" r:id="rId38" name="Check Box 33">
              <controlPr defaultSize="0" autoFill="0" autoLine="0" autoPict="0">
                <anchor moveWithCells="1" sizeWithCells="1">
                  <from>
                    <xdr:col>15</xdr:col>
                    <xdr:colOff>38100</xdr:colOff>
                    <xdr:row>68</xdr:row>
                    <xdr:rowOff>137160</xdr:rowOff>
                  </from>
                  <to>
                    <xdr:col>18</xdr:col>
                    <xdr:colOff>45720</xdr:colOff>
                    <xdr:row>68</xdr:row>
                    <xdr:rowOff>373380</xdr:rowOff>
                  </to>
                </anchor>
              </controlPr>
            </control>
          </mc:Choice>
        </mc:AlternateContent>
        <mc:AlternateContent xmlns:mc="http://schemas.openxmlformats.org/markup-compatibility/2006">
          <mc:Choice Requires="x14">
            <control shapeId="10274" r:id="rId39" name="Check Box 34">
              <controlPr defaultSize="0" autoFill="0" autoLine="0" autoPict="0">
                <anchor moveWithCells="1" sizeWithCells="1">
                  <from>
                    <xdr:col>15</xdr:col>
                    <xdr:colOff>38100</xdr:colOff>
                    <xdr:row>68</xdr:row>
                    <xdr:rowOff>289560</xdr:rowOff>
                  </from>
                  <to>
                    <xdr:col>18</xdr:col>
                    <xdr:colOff>45720</xdr:colOff>
                    <xdr:row>68</xdr:row>
                    <xdr:rowOff>525780</xdr:rowOff>
                  </to>
                </anchor>
              </controlPr>
            </control>
          </mc:Choice>
        </mc:AlternateContent>
        <mc:AlternateContent xmlns:mc="http://schemas.openxmlformats.org/markup-compatibility/2006">
          <mc:Choice Requires="x14">
            <control shapeId="10275" r:id="rId40" name="Check Box 35">
              <controlPr defaultSize="0" autoFill="0" autoLine="0" autoPict="0">
                <anchor moveWithCells="1" sizeWithCells="1">
                  <from>
                    <xdr:col>51</xdr:col>
                    <xdr:colOff>0</xdr:colOff>
                    <xdr:row>68</xdr:row>
                    <xdr:rowOff>152400</xdr:rowOff>
                  </from>
                  <to>
                    <xdr:col>55</xdr:col>
                    <xdr:colOff>0</xdr:colOff>
                    <xdr:row>68</xdr:row>
                    <xdr:rowOff>388620</xdr:rowOff>
                  </to>
                </anchor>
              </controlPr>
            </control>
          </mc:Choice>
        </mc:AlternateContent>
        <mc:AlternateContent xmlns:mc="http://schemas.openxmlformats.org/markup-compatibility/2006">
          <mc:Choice Requires="x14">
            <control shapeId="10276" r:id="rId41" name="Check Box 36">
              <controlPr defaultSize="0" autoFill="0" autoLine="0" autoPict="0">
                <anchor moveWithCells="1" sizeWithCells="1">
                  <from>
                    <xdr:col>43</xdr:col>
                    <xdr:colOff>68580</xdr:colOff>
                    <xdr:row>68</xdr:row>
                    <xdr:rowOff>274320</xdr:rowOff>
                  </from>
                  <to>
                    <xdr:col>47</xdr:col>
                    <xdr:colOff>30480</xdr:colOff>
                    <xdr:row>68</xdr:row>
                    <xdr:rowOff>518160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K1:M59"/>
  <sheetViews>
    <sheetView showGridLines="0" showRowColHeaders="0" view="pageBreakPreview" zoomScaleNormal="100" zoomScaleSheetLayoutView="100" workbookViewId="0">
      <selection activeCell="B3" sqref="B3:C4"/>
    </sheetView>
  </sheetViews>
  <sheetFormatPr defaultRowHeight="13.2"/>
  <cols>
    <col min="1" max="9" width="8.88671875" style="202"/>
    <col min="10" max="10" width="7.21875" style="202" customWidth="1"/>
    <col min="11" max="11" width="15.44140625" style="202" customWidth="1"/>
    <col min="12" max="12" width="14.21875" style="202" customWidth="1"/>
    <col min="13" max="16384" width="8.88671875" style="202"/>
  </cols>
  <sheetData>
    <row r="1" spans="11:12">
      <c r="K1" s="205" t="s">
        <v>62</v>
      </c>
      <c r="L1" s="267"/>
    </row>
    <row r="2" spans="11:12">
      <c r="K2" s="205" t="s">
        <v>63</v>
      </c>
      <c r="L2" s="240"/>
    </row>
    <row r="22" spans="13:13">
      <c r="M22" s="377"/>
    </row>
    <row r="23" spans="13:13">
      <c r="M23" s="377"/>
    </row>
    <row r="59" ht="8.25" customHeight="1"/>
  </sheetData>
  <sheetProtection password="DA4B" sheet="1" objects="1" scenarios="1" selectLockedCells="1"/>
  <phoneticPr fontId="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110"/>
  <sheetViews>
    <sheetView showGridLines="0" showRowColHeaders="0" view="pageBreakPreview" zoomScale="145" zoomScaleNormal="100" zoomScaleSheetLayoutView="145" workbookViewId="0">
      <selection activeCell="T12" sqref="T12"/>
    </sheetView>
  </sheetViews>
  <sheetFormatPr defaultColWidth="9" defaultRowHeight="13.2"/>
  <cols>
    <col min="1" max="1" width="1.109375" style="168" customWidth="1"/>
    <col min="2" max="26" width="2.33203125" style="168" customWidth="1"/>
    <col min="27" max="27" width="1.44140625" style="168" customWidth="1"/>
    <col min="28" max="28" width="2.33203125" style="168" customWidth="1"/>
    <col min="29" max="29" width="2.88671875" style="168" customWidth="1"/>
    <col min="30" max="37" width="2.33203125" style="168" customWidth="1"/>
    <col min="38" max="38" width="2" style="168" customWidth="1"/>
    <col min="39" max="39" width="9" style="168" hidden="1" customWidth="1"/>
    <col min="40" max="40" width="3.21875" style="168" customWidth="1"/>
    <col min="41" max="41" width="15" style="168" customWidth="1"/>
    <col min="42" max="42" width="7.6640625" style="168" customWidth="1"/>
    <col min="43" max="16384" width="9" style="168"/>
  </cols>
  <sheetData>
    <row r="1" spans="1:40" ht="49.5" customHeight="1"/>
    <row r="2" spans="1:40" ht="14.25" customHeight="1"/>
    <row r="3" spans="1:40" ht="27.75" customHeight="1" thickBot="1"/>
    <row r="4" spans="1:40">
      <c r="B4" s="1667" t="s">
        <v>18</v>
      </c>
      <c r="C4" s="1668"/>
      <c r="D4" s="1668"/>
      <c r="E4" s="1668"/>
      <c r="F4" s="1668"/>
      <c r="G4" s="1668"/>
      <c r="H4" s="1668"/>
      <c r="I4" s="1668"/>
      <c r="J4" s="1668"/>
      <c r="K4" s="688"/>
      <c r="L4" s="1669" t="s">
        <v>232</v>
      </c>
      <c r="M4" s="1668"/>
      <c r="N4" s="1668"/>
      <c r="O4" s="1668"/>
      <c r="P4" s="1668"/>
      <c r="Q4" s="1668"/>
      <c r="R4" s="1668"/>
      <c r="S4" s="1668"/>
      <c r="T4" s="1668"/>
      <c r="U4" s="1668"/>
      <c r="V4" s="1668"/>
      <c r="W4" s="1668"/>
      <c r="X4" s="1668"/>
      <c r="Y4" s="1668"/>
      <c r="Z4" s="1668"/>
      <c r="AA4" s="688"/>
      <c r="AB4" s="1669" t="s">
        <v>231</v>
      </c>
      <c r="AC4" s="1668"/>
      <c r="AD4" s="1668"/>
      <c r="AE4" s="1668"/>
      <c r="AF4" s="1668"/>
      <c r="AG4" s="1668"/>
      <c r="AH4" s="1668"/>
      <c r="AI4" s="688"/>
      <c r="AJ4" s="1677" t="s">
        <v>230</v>
      </c>
      <c r="AK4" s="1678"/>
      <c r="AL4" s="1679"/>
      <c r="AM4" s="399" t="b">
        <v>0</v>
      </c>
    </row>
    <row r="5" spans="1:40" ht="10.5" customHeight="1">
      <c r="B5" s="1561" t="str">
        <f>IF(個人型シート!$AG29="","",個人型シート!$AG29)</f>
        <v/>
      </c>
      <c r="C5" s="919" t="str">
        <f>IF(個人型シート!AH29="","",個人型シート!AH29)</f>
        <v/>
      </c>
      <c r="D5" s="919" t="str">
        <f>IF(個人型シート!AI29="","",個人型シート!AI29)</f>
        <v/>
      </c>
      <c r="E5" s="919" t="str">
        <f>IF(個人型シート!AJ29="","",個人型シート!AJ29)</f>
        <v/>
      </c>
      <c r="F5" s="919" t="str">
        <f>IF(個人型シート!AK29="","",個人型シート!AK29)</f>
        <v/>
      </c>
      <c r="G5" s="919" t="str">
        <f>IF(個人型シート!AL29="","",個人型シート!AL29)</f>
        <v/>
      </c>
      <c r="H5" s="919" t="str">
        <f>IF(個人型シート!AM29="","",個人型シート!AM29)</f>
        <v/>
      </c>
      <c r="I5" s="919" t="str">
        <f>IF(個人型シート!AN29="","",個人型シート!AN29)</f>
        <v/>
      </c>
      <c r="J5" s="919" t="str">
        <f>IF(個人型シート!AO29="","",個人型シート!AO29)</f>
        <v/>
      </c>
      <c r="K5" s="929" t="str">
        <f>IF(個人型シート!$AP29="","",個人型シート!$AP29)</f>
        <v/>
      </c>
      <c r="L5" s="1722" t="s">
        <v>208</v>
      </c>
      <c r="M5" s="1723"/>
      <c r="N5" s="1692">
        <f>個人型シート!D29</f>
        <v>0</v>
      </c>
      <c r="O5" s="1692"/>
      <c r="P5" s="1692"/>
      <c r="Q5" s="1692"/>
      <c r="R5" s="1692"/>
      <c r="S5" s="1714"/>
      <c r="T5" s="1691">
        <f>個人型シート!E29</f>
        <v>0</v>
      </c>
      <c r="U5" s="1692"/>
      <c r="V5" s="1692"/>
      <c r="W5" s="1692"/>
      <c r="X5" s="1692"/>
      <c r="Y5" s="1692"/>
      <c r="Z5" s="1692"/>
      <c r="AA5" s="1693"/>
      <c r="AB5" s="914" t="s">
        <v>229</v>
      </c>
      <c r="AC5" s="1706"/>
      <c r="AD5" s="394"/>
      <c r="AE5" s="393" t="s">
        <v>125</v>
      </c>
      <c r="AF5" s="394"/>
      <c r="AG5" s="393" t="s">
        <v>171</v>
      </c>
      <c r="AH5" s="394"/>
      <c r="AI5" s="393" t="s">
        <v>170</v>
      </c>
      <c r="AJ5" s="914" t="s">
        <v>228</v>
      </c>
      <c r="AK5" s="1333"/>
      <c r="AL5" s="1711"/>
      <c r="AM5" s="399" t="b">
        <v>0</v>
      </c>
    </row>
    <row r="6" spans="1:40" ht="4.5" customHeight="1">
      <c r="B6" s="1700"/>
      <c r="C6" s="1701"/>
      <c r="D6" s="1701"/>
      <c r="E6" s="1701"/>
      <c r="F6" s="1701"/>
      <c r="G6" s="1701"/>
      <c r="H6" s="1701"/>
      <c r="I6" s="1701"/>
      <c r="J6" s="1701"/>
      <c r="K6" s="1690"/>
      <c r="L6" s="1724"/>
      <c r="M6" s="1725"/>
      <c r="N6" s="1695"/>
      <c r="O6" s="1695"/>
      <c r="P6" s="1695"/>
      <c r="Q6" s="1695"/>
      <c r="R6" s="1695"/>
      <c r="S6" s="1715"/>
      <c r="T6" s="1694"/>
      <c r="U6" s="1695"/>
      <c r="V6" s="1695"/>
      <c r="W6" s="1695"/>
      <c r="X6" s="1695"/>
      <c r="Y6" s="1695"/>
      <c r="Z6" s="1695"/>
      <c r="AA6" s="1696"/>
      <c r="AB6" s="1707"/>
      <c r="AC6" s="1708"/>
      <c r="AD6" s="1291" t="str">
        <f>IF(個人型シート!$G29="","",個人型シート!$G29)</f>
        <v/>
      </c>
      <c r="AE6" s="1704" t="str">
        <f>IF(個人型シート!$H29="","",個人型シート!$H29)</f>
        <v/>
      </c>
      <c r="AF6" s="1291" t="str">
        <f>IF(個人型シート!$K29="","",個人型シート!$K29)</f>
        <v/>
      </c>
      <c r="AG6" s="1704" t="str">
        <f>IF(個人型シート!$L29="","",個人型シート!$L29)</f>
        <v/>
      </c>
      <c r="AH6" s="1291" t="str">
        <f>IF(個人型シート!$N29="","",個人型シート!$N29)</f>
        <v/>
      </c>
      <c r="AI6" s="1704" t="str">
        <f>IF(個人型シート!$O29="","",個人型シート!$O29)</f>
        <v/>
      </c>
      <c r="AJ6" s="1707"/>
      <c r="AK6" s="1334"/>
      <c r="AL6" s="1712"/>
      <c r="AM6" s="399" t="b">
        <v>0</v>
      </c>
    </row>
    <row r="7" spans="1:40" ht="7.5" customHeight="1">
      <c r="B7" s="1700"/>
      <c r="C7" s="1701"/>
      <c r="D7" s="1701"/>
      <c r="E7" s="1701"/>
      <c r="F7" s="1701"/>
      <c r="G7" s="1701"/>
      <c r="H7" s="1701"/>
      <c r="I7" s="1701"/>
      <c r="J7" s="1701"/>
      <c r="K7" s="1690"/>
      <c r="L7" s="1680">
        <f>個人型シート!B29</f>
        <v>0</v>
      </c>
      <c r="M7" s="1681"/>
      <c r="N7" s="1681"/>
      <c r="O7" s="1681"/>
      <c r="P7" s="1681"/>
      <c r="Q7" s="1681"/>
      <c r="R7" s="1681"/>
      <c r="S7" s="1682"/>
      <c r="T7" s="1720">
        <f>個人型シート!C29</f>
        <v>0</v>
      </c>
      <c r="U7" s="1681"/>
      <c r="V7" s="1681"/>
      <c r="W7" s="1681"/>
      <c r="X7" s="1681"/>
      <c r="Y7" s="1681"/>
      <c r="Z7" s="1716" t="s">
        <v>236</v>
      </c>
      <c r="AA7" s="1717"/>
      <c r="AB7" s="1707"/>
      <c r="AC7" s="1708"/>
      <c r="AD7" s="1291"/>
      <c r="AE7" s="1704"/>
      <c r="AF7" s="1291"/>
      <c r="AG7" s="1704"/>
      <c r="AH7" s="1291"/>
      <c r="AI7" s="1704"/>
      <c r="AJ7" s="1707"/>
      <c r="AK7" s="1334"/>
      <c r="AL7" s="1712"/>
      <c r="AM7" s="399" t="b">
        <v>0</v>
      </c>
    </row>
    <row r="8" spans="1:40" ht="21.75" customHeight="1" thickBot="1">
      <c r="B8" s="1562"/>
      <c r="C8" s="928"/>
      <c r="D8" s="928"/>
      <c r="E8" s="928"/>
      <c r="F8" s="928"/>
      <c r="G8" s="928"/>
      <c r="H8" s="928"/>
      <c r="I8" s="928"/>
      <c r="J8" s="928"/>
      <c r="K8" s="930"/>
      <c r="L8" s="1683"/>
      <c r="M8" s="1684"/>
      <c r="N8" s="1684"/>
      <c r="O8" s="1684"/>
      <c r="P8" s="1684"/>
      <c r="Q8" s="1684"/>
      <c r="R8" s="1684"/>
      <c r="S8" s="1685"/>
      <c r="T8" s="1721"/>
      <c r="U8" s="1684"/>
      <c r="V8" s="1684"/>
      <c r="W8" s="1684"/>
      <c r="X8" s="1684"/>
      <c r="Y8" s="1684"/>
      <c r="Z8" s="1718"/>
      <c r="AA8" s="1719"/>
      <c r="AB8" s="1709"/>
      <c r="AC8" s="1710"/>
      <c r="AD8" s="668"/>
      <c r="AE8" s="1705"/>
      <c r="AF8" s="668"/>
      <c r="AG8" s="1705"/>
      <c r="AH8" s="668"/>
      <c r="AI8" s="1705"/>
      <c r="AJ8" s="1709"/>
      <c r="AK8" s="1335"/>
      <c r="AL8" s="1713"/>
      <c r="AM8" s="399" t="b">
        <v>0</v>
      </c>
    </row>
    <row r="9" spans="1:40" ht="15" customHeight="1" thickBot="1">
      <c r="B9" s="1697" t="s">
        <v>226</v>
      </c>
      <c r="C9" s="1698"/>
      <c r="D9" s="1698"/>
      <c r="E9" s="1698"/>
      <c r="F9" s="1698"/>
      <c r="G9" s="1698"/>
      <c r="H9" s="1698"/>
      <c r="I9" s="1698"/>
      <c r="J9" s="1698"/>
      <c r="K9" s="1698"/>
      <c r="L9" s="1698"/>
      <c r="M9" s="1698"/>
      <c r="N9" s="1698"/>
      <c r="O9" s="1698"/>
      <c r="P9" s="1698"/>
      <c r="Q9" s="1698"/>
      <c r="R9" s="1698"/>
      <c r="S9" s="1698"/>
      <c r="T9" s="1698"/>
      <c r="U9" s="1698"/>
      <c r="V9" s="1698"/>
      <c r="W9" s="1698"/>
      <c r="X9" s="1698"/>
      <c r="Y9" s="1698"/>
      <c r="Z9" s="1698"/>
      <c r="AA9" s="1698"/>
      <c r="AB9" s="1698"/>
      <c r="AC9" s="1698"/>
      <c r="AD9" s="1698"/>
      <c r="AE9" s="1698"/>
      <c r="AF9" s="1698"/>
      <c r="AG9" s="1698"/>
      <c r="AH9" s="1698"/>
      <c r="AI9" s="1698"/>
      <c r="AJ9" s="1698"/>
      <c r="AK9" s="1698"/>
      <c r="AL9" s="1699"/>
      <c r="AM9" s="399" t="b">
        <v>0</v>
      </c>
    </row>
    <row r="10" spans="1:40" ht="13.5" customHeight="1">
      <c r="B10" s="518" t="s">
        <v>235</v>
      </c>
      <c r="C10" s="191"/>
      <c r="D10" s="191"/>
      <c r="E10" s="1664" t="str">
        <f>IF(個人型シート!$AB29="","",個人型シート!$AB29)</f>
        <v/>
      </c>
      <c r="F10" s="1664"/>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664"/>
      <c r="AE10" s="1664"/>
      <c r="AF10" s="1664"/>
      <c r="AG10" s="1664"/>
      <c r="AH10" s="1664"/>
      <c r="AI10" s="1664"/>
      <c r="AJ10" s="1664"/>
      <c r="AK10" s="1664"/>
      <c r="AL10" s="1665"/>
      <c r="AM10" s="399" t="b">
        <v>0</v>
      </c>
      <c r="AN10" s="385"/>
    </row>
    <row r="11" spans="1:40" ht="12" customHeight="1">
      <c r="B11" s="124" t="s">
        <v>225</v>
      </c>
      <c r="C11" s="1666" t="str">
        <f>IF(個人型シート!$U29="","",個人型シート!$U29)</f>
        <v/>
      </c>
      <c r="D11" s="1666"/>
      <c r="E11" s="1666"/>
      <c r="F11" s="1666"/>
      <c r="G11" s="1666"/>
      <c r="H11" s="1666"/>
      <c r="I11" s="1666"/>
      <c r="J11" s="1666"/>
      <c r="K11" s="350"/>
      <c r="L11" s="350"/>
      <c r="M11" s="350"/>
      <c r="N11" s="350"/>
      <c r="O11" s="350"/>
      <c r="P11" s="350"/>
      <c r="Q11" s="350"/>
      <c r="R11" s="350"/>
      <c r="S11" s="350"/>
      <c r="T11" s="350"/>
      <c r="U11" s="350"/>
      <c r="V11" s="350"/>
      <c r="W11" s="350" t="s">
        <v>224</v>
      </c>
      <c r="X11" s="350"/>
      <c r="Y11" s="350"/>
      <c r="Z11" s="350"/>
      <c r="AA11" s="350"/>
      <c r="AB11" s="1702" t="str">
        <f>IF(個人型シート!$AC29="","",個人型シート!$AC29)</f>
        <v/>
      </c>
      <c r="AC11" s="1703"/>
      <c r="AD11" s="350" t="s">
        <v>367</v>
      </c>
      <c r="AE11" s="1702" t="str">
        <f>IF(個人型シート!$AD29="","",個人型シート!$AD29)</f>
        <v/>
      </c>
      <c r="AF11" s="1702"/>
      <c r="AG11" s="1702"/>
      <c r="AH11" s="350" t="s">
        <v>368</v>
      </c>
      <c r="AI11" s="1702" t="str">
        <f>IF(個人型シート!$AE29="","",個人型シート!$AE29)</f>
        <v/>
      </c>
      <c r="AJ11" s="1702"/>
      <c r="AK11" s="1702"/>
      <c r="AL11" s="391" t="s">
        <v>222</v>
      </c>
      <c r="AM11" s="404" t="b">
        <v>0</v>
      </c>
      <c r="AN11" s="390"/>
    </row>
    <row r="12" spans="1:40" ht="20.25" customHeight="1">
      <c r="B12" s="1729" t="str">
        <f>IF(個人型シート!$V29="","",個人型シート!$V29)</f>
        <v/>
      </c>
      <c r="C12" s="1730"/>
      <c r="D12" s="1730"/>
      <c r="E12" s="1730"/>
      <c r="F12" s="631" t="s">
        <v>221</v>
      </c>
      <c r="G12" s="886"/>
      <c r="H12" s="788" t="str">
        <f>IF(個人型シート!$X29="","",個人型シート!$X29)</f>
        <v/>
      </c>
      <c r="I12" s="788"/>
      <c r="J12" s="788"/>
      <c r="K12" s="788"/>
      <c r="L12" s="788"/>
      <c r="M12" s="788"/>
      <c r="N12" s="788"/>
      <c r="O12" s="788"/>
      <c r="P12" s="788"/>
      <c r="Q12" s="788"/>
      <c r="R12" s="631" t="s">
        <v>237</v>
      </c>
      <c r="S12" s="886"/>
      <c r="T12" s="403"/>
      <c r="U12" s="1688" t="str">
        <f>IF(個人型シート!$Z29="","",個人型シート!$Z29)</f>
        <v/>
      </c>
      <c r="V12" s="1688"/>
      <c r="W12" s="1688"/>
      <c r="X12" s="1688"/>
      <c r="Y12" s="1688"/>
      <c r="Z12" s="1688"/>
      <c r="AA12" s="1688"/>
      <c r="AB12" s="1688"/>
      <c r="AC12" s="1688"/>
      <c r="AD12" s="1688"/>
      <c r="AE12" s="1688"/>
      <c r="AF12" s="1688"/>
      <c r="AG12" s="1688"/>
      <c r="AH12" s="1688"/>
      <c r="AI12" s="1688"/>
      <c r="AJ12" s="1688"/>
      <c r="AK12" s="1688"/>
      <c r="AL12" s="1689"/>
      <c r="AM12" s="399" t="b">
        <v>0</v>
      </c>
      <c r="AN12" s="385"/>
    </row>
    <row r="13" spans="1:40" ht="9.75" customHeight="1" thickBot="1">
      <c r="B13" s="1731"/>
      <c r="C13" s="1732"/>
      <c r="D13" s="1732"/>
      <c r="E13" s="1732"/>
      <c r="F13" s="622"/>
      <c r="G13" s="622"/>
      <c r="H13" s="235"/>
      <c r="I13" s="235"/>
      <c r="J13" s="235"/>
      <c r="K13" s="389"/>
      <c r="L13" s="235"/>
      <c r="M13" s="237" t="s">
        <v>219</v>
      </c>
      <c r="N13" s="235"/>
      <c r="O13" s="402"/>
      <c r="P13" s="401"/>
      <c r="Q13" s="401"/>
      <c r="R13" s="622"/>
      <c r="S13" s="622"/>
      <c r="T13" s="400"/>
      <c r="U13" s="644"/>
      <c r="V13" s="644"/>
      <c r="W13" s="644"/>
      <c r="X13" s="644"/>
      <c r="Y13" s="644"/>
      <c r="Z13" s="644"/>
      <c r="AA13" s="644"/>
      <c r="AB13" s="644"/>
      <c r="AC13" s="644"/>
      <c r="AD13" s="644"/>
      <c r="AE13" s="644"/>
      <c r="AF13" s="644"/>
      <c r="AG13" s="644"/>
      <c r="AH13" s="644"/>
      <c r="AI13" s="644"/>
      <c r="AJ13" s="644"/>
      <c r="AK13" s="644"/>
      <c r="AL13" s="645"/>
      <c r="AM13" s="399" t="b">
        <v>0</v>
      </c>
      <c r="AN13" s="385"/>
    </row>
    <row r="14" spans="1:40">
      <c r="AM14" s="399" t="b">
        <v>0</v>
      </c>
    </row>
    <row r="15" spans="1:40">
      <c r="A15" s="112"/>
      <c r="B15" s="1735" t="s">
        <v>218</v>
      </c>
      <c r="C15" s="1733" t="s">
        <v>216</v>
      </c>
      <c r="D15" s="723"/>
      <c r="E15" s="723"/>
      <c r="F15" s="724"/>
      <c r="G15" s="783" t="s">
        <v>213</v>
      </c>
      <c r="H15" s="768"/>
      <c r="I15" s="768"/>
      <c r="J15" s="768"/>
      <c r="K15" s="768"/>
      <c r="L15" s="768"/>
      <c r="M15" s="769"/>
      <c r="N15" s="783" t="s">
        <v>212</v>
      </c>
      <c r="O15" s="768"/>
      <c r="P15" s="768"/>
      <c r="Q15" s="768"/>
      <c r="R15" s="768"/>
      <c r="S15" s="768"/>
      <c r="T15" s="768"/>
      <c r="U15" s="768"/>
      <c r="V15" s="768"/>
      <c r="W15" s="768"/>
      <c r="X15" s="768"/>
      <c r="Y15" s="768"/>
      <c r="Z15" s="768"/>
      <c r="AA15" s="768"/>
      <c r="AB15" s="768"/>
      <c r="AC15" s="768"/>
      <c r="AD15" s="768"/>
      <c r="AE15" s="768"/>
      <c r="AF15" s="768"/>
      <c r="AG15" s="768"/>
      <c r="AH15" s="768"/>
      <c r="AI15" s="768"/>
      <c r="AJ15" s="768"/>
      <c r="AK15" s="768"/>
      <c r="AL15" s="769"/>
      <c r="AM15" s="399" t="b">
        <v>0</v>
      </c>
    </row>
    <row r="16" spans="1:40" ht="28.5" customHeight="1">
      <c r="A16" s="112"/>
      <c r="B16" s="1736"/>
      <c r="C16" s="725"/>
      <c r="D16" s="726"/>
      <c r="E16" s="726"/>
      <c r="F16" s="727"/>
      <c r="G16" s="398"/>
      <c r="H16" s="397"/>
      <c r="I16" s="397"/>
      <c r="J16" s="397"/>
      <c r="K16" s="397"/>
      <c r="L16" s="397"/>
      <c r="M16" s="396"/>
      <c r="N16" s="1726"/>
      <c r="O16" s="1727"/>
      <c r="P16" s="1727"/>
      <c r="Q16" s="1727"/>
      <c r="R16" s="1727"/>
      <c r="S16" s="1727"/>
      <c r="T16" s="1727"/>
      <c r="U16" s="1727"/>
      <c r="V16" s="1727"/>
      <c r="W16" s="1727"/>
      <c r="X16" s="1727"/>
      <c r="Y16" s="1727"/>
      <c r="Z16" s="1727"/>
      <c r="AA16" s="1727"/>
      <c r="AB16" s="1727"/>
      <c r="AC16" s="1727"/>
      <c r="AD16" s="1727"/>
      <c r="AE16" s="1727"/>
      <c r="AF16" s="1727"/>
      <c r="AG16" s="1727"/>
      <c r="AH16" s="1727"/>
      <c r="AI16" s="1727"/>
      <c r="AJ16" s="1727"/>
      <c r="AK16" s="1727"/>
      <c r="AL16" s="1728"/>
    </row>
    <row r="17" spans="1:43">
      <c r="A17" s="112"/>
      <c r="B17" s="1736"/>
      <c r="C17" s="1733" t="s">
        <v>214</v>
      </c>
      <c r="D17" s="723"/>
      <c r="E17" s="723"/>
      <c r="F17" s="724"/>
      <c r="G17" s="783" t="s">
        <v>213</v>
      </c>
      <c r="H17" s="768"/>
      <c r="I17" s="768"/>
      <c r="J17" s="768"/>
      <c r="K17" s="768"/>
      <c r="L17" s="768"/>
      <c r="M17" s="769"/>
      <c r="N17" s="783" t="s">
        <v>212</v>
      </c>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69"/>
    </row>
    <row r="18" spans="1:43" ht="29.25" customHeight="1">
      <c r="A18" s="112"/>
      <c r="B18" s="1737"/>
      <c r="C18" s="725"/>
      <c r="D18" s="726"/>
      <c r="E18" s="726"/>
      <c r="F18" s="727"/>
      <c r="G18" s="398"/>
      <c r="H18" s="397"/>
      <c r="I18" s="397"/>
      <c r="J18" s="397"/>
      <c r="K18" s="397"/>
      <c r="L18" s="397"/>
      <c r="M18" s="396"/>
      <c r="N18" s="1726"/>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c r="AL18" s="1728"/>
    </row>
    <row r="19" spans="1:43" ht="13.8" thickBot="1"/>
    <row r="20" spans="1:43" ht="14.25" customHeight="1">
      <c r="B20" s="1738" t="s">
        <v>217</v>
      </c>
      <c r="C20" s="1686" t="s">
        <v>216</v>
      </c>
      <c r="D20" s="1246"/>
      <c r="E20" s="1246"/>
      <c r="F20" s="1687"/>
      <c r="G20" s="1669" t="s">
        <v>213</v>
      </c>
      <c r="H20" s="1668"/>
      <c r="I20" s="1668"/>
      <c r="J20" s="1668"/>
      <c r="K20" s="1668"/>
      <c r="L20" s="1668"/>
      <c r="M20" s="688"/>
      <c r="N20" s="1669" t="s">
        <v>212</v>
      </c>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c r="AL20" s="1670"/>
    </row>
    <row r="21" spans="1:43" ht="28.5" customHeight="1">
      <c r="B21" s="1739"/>
      <c r="C21" s="725"/>
      <c r="D21" s="726"/>
      <c r="E21" s="726"/>
      <c r="F21" s="727"/>
      <c r="G21" s="384">
        <v>0</v>
      </c>
      <c r="H21" s="383">
        <v>0</v>
      </c>
      <c r="I21" s="383">
        <v>0</v>
      </c>
      <c r="J21" s="383">
        <v>0</v>
      </c>
      <c r="K21" s="383">
        <v>1</v>
      </c>
      <c r="L21" s="383">
        <v>1</v>
      </c>
      <c r="M21" s="382">
        <v>5</v>
      </c>
      <c r="N21" s="1671" t="s">
        <v>234</v>
      </c>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673"/>
    </row>
    <row r="22" spans="1:43">
      <c r="B22" s="1739"/>
      <c r="C22" s="1733" t="s">
        <v>214</v>
      </c>
      <c r="D22" s="723"/>
      <c r="E22" s="723"/>
      <c r="F22" s="724"/>
      <c r="G22" s="783" t="s">
        <v>213</v>
      </c>
      <c r="H22" s="768"/>
      <c r="I22" s="768"/>
      <c r="J22" s="768"/>
      <c r="K22" s="768"/>
      <c r="L22" s="768"/>
      <c r="M22" s="769"/>
      <c r="N22" s="783" t="s">
        <v>212</v>
      </c>
      <c r="O22" s="768"/>
      <c r="P22" s="768"/>
      <c r="Q22" s="768"/>
      <c r="R22" s="768"/>
      <c r="S22" s="768"/>
      <c r="T22" s="768"/>
      <c r="U22" s="768"/>
      <c r="V22" s="768"/>
      <c r="W22" s="768"/>
      <c r="X22" s="768"/>
      <c r="Y22" s="768"/>
      <c r="Z22" s="768"/>
      <c r="AA22" s="768"/>
      <c r="AB22" s="768"/>
      <c r="AC22" s="768"/>
      <c r="AD22" s="768"/>
      <c r="AE22" s="768"/>
      <c r="AF22" s="768"/>
      <c r="AG22" s="768"/>
      <c r="AH22" s="768"/>
      <c r="AI22" s="768"/>
      <c r="AJ22" s="768"/>
      <c r="AK22" s="768"/>
      <c r="AL22" s="784"/>
    </row>
    <row r="23" spans="1:43" ht="30" customHeight="1" thickBot="1">
      <c r="B23" s="1740"/>
      <c r="C23" s="1734"/>
      <c r="D23" s="622"/>
      <c r="E23" s="622"/>
      <c r="F23" s="1017"/>
      <c r="G23" s="232">
        <v>0</v>
      </c>
      <c r="H23" s="233">
        <v>0</v>
      </c>
      <c r="I23" s="233">
        <v>0</v>
      </c>
      <c r="J23" s="233">
        <v>0</v>
      </c>
      <c r="K23" s="233">
        <v>1</v>
      </c>
      <c r="L23" s="233">
        <v>1</v>
      </c>
      <c r="M23" s="234">
        <v>5</v>
      </c>
      <c r="N23" s="1674" t="s">
        <v>211</v>
      </c>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676"/>
    </row>
    <row r="24" spans="1:43" ht="141.75" customHeight="1">
      <c r="B24" s="381"/>
      <c r="C24" s="239"/>
      <c r="D24" s="239"/>
      <c r="E24" s="239"/>
      <c r="F24" s="239"/>
      <c r="G24" s="380"/>
      <c r="H24" s="380"/>
      <c r="I24" s="380"/>
      <c r="J24" s="380"/>
      <c r="K24" s="380"/>
      <c r="L24" s="380"/>
      <c r="M24" s="380"/>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row>
    <row r="25" spans="1:43" ht="13.5" customHeight="1">
      <c r="B25" s="631"/>
      <c r="C25" s="886"/>
      <c r="D25" s="886"/>
      <c r="E25" s="886"/>
      <c r="F25" s="886"/>
      <c r="G25" s="886"/>
      <c r="H25" s="886"/>
      <c r="I25" s="886"/>
      <c r="J25" s="886"/>
      <c r="K25" s="886"/>
      <c r="L25" s="886"/>
      <c r="M25" s="886"/>
      <c r="N25" s="1752"/>
      <c r="O25" s="1752"/>
      <c r="P25" s="1752"/>
      <c r="Q25" s="1752"/>
      <c r="R25" s="378"/>
      <c r="S25" s="378"/>
      <c r="T25" s="378"/>
      <c r="U25" s="378"/>
      <c r="V25" s="378"/>
      <c r="W25" s="378"/>
      <c r="X25" s="378"/>
      <c r="Y25" s="378"/>
      <c r="Z25" s="378"/>
      <c r="AA25" s="378"/>
      <c r="AB25" s="378"/>
      <c r="AC25" s="378"/>
      <c r="AD25" s="378"/>
      <c r="AE25" s="378"/>
      <c r="AF25" s="378"/>
      <c r="AG25" s="378"/>
      <c r="AH25" s="378"/>
      <c r="AI25" s="378"/>
      <c r="AJ25" s="378"/>
      <c r="AK25" s="378"/>
      <c r="AL25" s="378"/>
    </row>
    <row r="26" spans="1:43" ht="28.5" customHeight="1" thickBot="1">
      <c r="B26" s="886"/>
      <c r="C26" s="886"/>
      <c r="D26" s="1754"/>
      <c r="E26" s="1754"/>
      <c r="F26" s="1754"/>
      <c r="G26" s="1754"/>
      <c r="H26" s="1754"/>
      <c r="I26" s="1754"/>
      <c r="J26" s="1754"/>
      <c r="K26" s="1754"/>
      <c r="L26" s="1754"/>
      <c r="M26" s="1754"/>
      <c r="N26" s="395"/>
      <c r="O26" s="395"/>
      <c r="P26" s="395"/>
      <c r="Q26" s="395"/>
      <c r="R26" s="378"/>
      <c r="S26" s="378"/>
      <c r="T26" s="378"/>
      <c r="U26" s="378"/>
      <c r="V26" s="378"/>
      <c r="W26" s="378"/>
      <c r="X26" s="378"/>
      <c r="Y26" s="378"/>
      <c r="Z26" s="378"/>
      <c r="AA26" s="378"/>
      <c r="AB26" s="378"/>
      <c r="AC26" s="378"/>
      <c r="AD26" s="378"/>
      <c r="AE26" s="378"/>
      <c r="AF26" s="378"/>
      <c r="AG26" s="378"/>
      <c r="AH26" s="378"/>
      <c r="AI26" s="378"/>
      <c r="AJ26" s="378"/>
      <c r="AK26" s="378"/>
      <c r="AL26" s="378"/>
    </row>
    <row r="27" spans="1:43" ht="198.75" customHeight="1" thickTop="1">
      <c r="AN27" s="206"/>
      <c r="AO27" s="355" t="s">
        <v>203</v>
      </c>
    </row>
    <row r="28" spans="1:43" ht="49.5" customHeight="1">
      <c r="AQ28" s="202"/>
    </row>
    <row r="29" spans="1:43" ht="14.25" customHeight="1"/>
    <row r="30" spans="1:43" ht="27.75" customHeight="1" thickBot="1"/>
    <row r="31" spans="1:43">
      <c r="B31" s="1667" t="s">
        <v>18</v>
      </c>
      <c r="C31" s="1668"/>
      <c r="D31" s="1668"/>
      <c r="E31" s="1668"/>
      <c r="F31" s="1668"/>
      <c r="G31" s="1668"/>
      <c r="H31" s="1668"/>
      <c r="I31" s="1668"/>
      <c r="J31" s="1668"/>
      <c r="K31" s="688"/>
      <c r="L31" s="1669" t="s">
        <v>232</v>
      </c>
      <c r="M31" s="1668"/>
      <c r="N31" s="1668"/>
      <c r="O31" s="1668"/>
      <c r="P31" s="1668"/>
      <c r="Q31" s="1668"/>
      <c r="R31" s="1668"/>
      <c r="S31" s="1668"/>
      <c r="T31" s="1668"/>
      <c r="U31" s="1668"/>
      <c r="V31" s="1668"/>
      <c r="W31" s="1668"/>
      <c r="X31" s="1668"/>
      <c r="Y31" s="1668"/>
      <c r="Z31" s="1668"/>
      <c r="AA31" s="688"/>
      <c r="AB31" s="1669" t="s">
        <v>231</v>
      </c>
      <c r="AC31" s="1668"/>
      <c r="AD31" s="1668"/>
      <c r="AE31" s="1668"/>
      <c r="AF31" s="1668"/>
      <c r="AG31" s="1668"/>
      <c r="AH31" s="1668"/>
      <c r="AI31" s="688"/>
      <c r="AJ31" s="1677" t="s">
        <v>230</v>
      </c>
      <c r="AK31" s="1678"/>
      <c r="AL31" s="1679"/>
    </row>
    <row r="32" spans="1:43" ht="10.5" customHeight="1">
      <c r="B32" s="1288" t="str">
        <f t="shared" ref="B32:K32" si="0">IF(B$5="","",B$5)</f>
        <v/>
      </c>
      <c r="C32" s="667" t="str">
        <f t="shared" si="0"/>
        <v/>
      </c>
      <c r="D32" s="667" t="str">
        <f t="shared" si="0"/>
        <v/>
      </c>
      <c r="E32" s="1271" t="str">
        <f t="shared" si="0"/>
        <v/>
      </c>
      <c r="F32" s="671" t="str">
        <f t="shared" si="0"/>
        <v/>
      </c>
      <c r="G32" s="667" t="str">
        <f t="shared" si="0"/>
        <v/>
      </c>
      <c r="H32" s="667" t="str">
        <f t="shared" si="0"/>
        <v/>
      </c>
      <c r="I32" s="667" t="str">
        <f t="shared" si="0"/>
        <v/>
      </c>
      <c r="J32" s="667" t="str">
        <f t="shared" si="0"/>
        <v/>
      </c>
      <c r="K32" s="1271" t="str">
        <f t="shared" si="0"/>
        <v/>
      </c>
      <c r="L32" s="1722" t="s">
        <v>208</v>
      </c>
      <c r="M32" s="1723"/>
      <c r="N32" s="1692">
        <f>IF(N$5="","",N$5)</f>
        <v>0</v>
      </c>
      <c r="O32" s="1692"/>
      <c r="P32" s="1692"/>
      <c r="Q32" s="1692"/>
      <c r="R32" s="1692"/>
      <c r="S32" s="1714"/>
      <c r="T32" s="1691">
        <f>IF(T$5="","",T$5)</f>
        <v>0</v>
      </c>
      <c r="U32" s="1692"/>
      <c r="V32" s="1692"/>
      <c r="W32" s="1692"/>
      <c r="X32" s="1692"/>
      <c r="Y32" s="1692"/>
      <c r="Z32" s="1692"/>
      <c r="AA32" s="1693"/>
      <c r="AB32" s="914" t="s">
        <v>229</v>
      </c>
      <c r="AC32" s="1706"/>
      <c r="AD32" s="394"/>
      <c r="AE32" s="393" t="s">
        <v>125</v>
      </c>
      <c r="AF32" s="394"/>
      <c r="AG32" s="393" t="s">
        <v>171</v>
      </c>
      <c r="AH32" s="394"/>
      <c r="AI32" s="393" t="s">
        <v>170</v>
      </c>
      <c r="AJ32" s="914" t="s">
        <v>228</v>
      </c>
      <c r="AK32" s="1333"/>
      <c r="AL32" s="1711"/>
    </row>
    <row r="33" spans="1:40" ht="4.5" customHeight="1">
      <c r="B33" s="1289"/>
      <c r="C33" s="1118"/>
      <c r="D33" s="1118"/>
      <c r="E33" s="1704"/>
      <c r="F33" s="673"/>
      <c r="G33" s="1118"/>
      <c r="H33" s="1118"/>
      <c r="I33" s="1118"/>
      <c r="J33" s="1118"/>
      <c r="K33" s="1704"/>
      <c r="L33" s="1724"/>
      <c r="M33" s="1725"/>
      <c r="N33" s="1695"/>
      <c r="O33" s="1695"/>
      <c r="P33" s="1695"/>
      <c r="Q33" s="1695"/>
      <c r="R33" s="1695"/>
      <c r="S33" s="1715"/>
      <c r="T33" s="1694"/>
      <c r="U33" s="1695"/>
      <c r="V33" s="1695"/>
      <c r="W33" s="1695"/>
      <c r="X33" s="1695"/>
      <c r="Y33" s="1695"/>
      <c r="Z33" s="1695"/>
      <c r="AA33" s="1696"/>
      <c r="AB33" s="1707"/>
      <c r="AC33" s="1708"/>
      <c r="AD33" s="1291" t="str">
        <f t="shared" ref="AD33:AI33" si="1">IF(AD$6="","",AD$6)</f>
        <v/>
      </c>
      <c r="AE33" s="1092" t="str">
        <f t="shared" si="1"/>
        <v/>
      </c>
      <c r="AF33" s="1291" t="str">
        <f t="shared" si="1"/>
        <v/>
      </c>
      <c r="AG33" s="1092" t="str">
        <f t="shared" si="1"/>
        <v/>
      </c>
      <c r="AH33" s="1291" t="str">
        <f t="shared" si="1"/>
        <v/>
      </c>
      <c r="AI33" s="699" t="str">
        <f t="shared" si="1"/>
        <v/>
      </c>
      <c r="AJ33" s="1707"/>
      <c r="AK33" s="1334"/>
      <c r="AL33" s="1712"/>
    </row>
    <row r="34" spans="1:40" ht="7.5" customHeight="1">
      <c r="B34" s="1289"/>
      <c r="C34" s="1118"/>
      <c r="D34" s="1118"/>
      <c r="E34" s="1704"/>
      <c r="F34" s="673"/>
      <c r="G34" s="1118"/>
      <c r="H34" s="1118"/>
      <c r="I34" s="1118"/>
      <c r="J34" s="1118"/>
      <c r="K34" s="1704"/>
      <c r="L34" s="1680">
        <f>IF(L$7="","",L$7)</f>
        <v>0</v>
      </c>
      <c r="M34" s="1681"/>
      <c r="N34" s="1681"/>
      <c r="O34" s="1681"/>
      <c r="P34" s="1681"/>
      <c r="Q34" s="1681"/>
      <c r="R34" s="1681"/>
      <c r="S34" s="1682"/>
      <c r="T34" s="1720">
        <f>IF(T$7="","",T$7)</f>
        <v>0</v>
      </c>
      <c r="U34" s="1681"/>
      <c r="V34" s="1681"/>
      <c r="W34" s="1681"/>
      <c r="X34" s="1681"/>
      <c r="Y34" s="1681"/>
      <c r="Z34" s="1716" t="s">
        <v>236</v>
      </c>
      <c r="AA34" s="1717"/>
      <c r="AB34" s="1707"/>
      <c r="AC34" s="1708"/>
      <c r="AD34" s="1291"/>
      <c r="AE34" s="1092"/>
      <c r="AF34" s="1291"/>
      <c r="AG34" s="1092"/>
      <c r="AH34" s="1291"/>
      <c r="AI34" s="699"/>
      <c r="AJ34" s="1707"/>
      <c r="AK34" s="1334"/>
      <c r="AL34" s="1712"/>
    </row>
    <row r="35" spans="1:40" ht="21.75" customHeight="1" thickBot="1">
      <c r="B35" s="1290"/>
      <c r="C35" s="669"/>
      <c r="D35" s="669"/>
      <c r="E35" s="1705"/>
      <c r="F35" s="613"/>
      <c r="G35" s="669"/>
      <c r="H35" s="669"/>
      <c r="I35" s="669"/>
      <c r="J35" s="669"/>
      <c r="K35" s="1705"/>
      <c r="L35" s="1683"/>
      <c r="M35" s="1684"/>
      <c r="N35" s="1684"/>
      <c r="O35" s="1684"/>
      <c r="P35" s="1684"/>
      <c r="Q35" s="1684"/>
      <c r="R35" s="1684"/>
      <c r="S35" s="1685"/>
      <c r="T35" s="1721"/>
      <c r="U35" s="1684"/>
      <c r="V35" s="1684"/>
      <c r="W35" s="1684"/>
      <c r="X35" s="1684"/>
      <c r="Y35" s="1684"/>
      <c r="Z35" s="1718"/>
      <c r="AA35" s="1719"/>
      <c r="AB35" s="1709"/>
      <c r="AC35" s="1710"/>
      <c r="AD35" s="668"/>
      <c r="AE35" s="1093"/>
      <c r="AF35" s="668"/>
      <c r="AG35" s="1093"/>
      <c r="AH35" s="668"/>
      <c r="AI35" s="615"/>
      <c r="AJ35" s="1709"/>
      <c r="AK35" s="1335"/>
      <c r="AL35" s="1713"/>
    </row>
    <row r="36" spans="1:40" ht="15" customHeight="1">
      <c r="B36" s="1745" t="s">
        <v>226</v>
      </c>
      <c r="C36" s="1746"/>
      <c r="D36" s="1746"/>
      <c r="E36" s="1746"/>
      <c r="F36" s="1746"/>
      <c r="G36" s="1746"/>
      <c r="H36" s="1746"/>
      <c r="I36" s="1746"/>
      <c r="J36" s="1746"/>
      <c r="K36" s="1746"/>
      <c r="L36" s="1746"/>
      <c r="M36" s="1746"/>
      <c r="N36" s="1746"/>
      <c r="O36" s="1746"/>
      <c r="P36" s="1746"/>
      <c r="Q36" s="1746"/>
      <c r="R36" s="1746"/>
      <c r="S36" s="1746"/>
      <c r="T36" s="1746"/>
      <c r="U36" s="1746"/>
      <c r="V36" s="1746"/>
      <c r="W36" s="1746"/>
      <c r="X36" s="1746"/>
      <c r="Y36" s="1746"/>
      <c r="Z36" s="1746"/>
      <c r="AA36" s="1746"/>
      <c r="AB36" s="1746"/>
      <c r="AC36" s="1746"/>
      <c r="AD36" s="1746"/>
      <c r="AE36" s="1746"/>
      <c r="AF36" s="1746"/>
      <c r="AG36" s="1746"/>
      <c r="AH36" s="1746"/>
      <c r="AI36" s="1746"/>
      <c r="AJ36" s="1746"/>
      <c r="AK36" s="1746"/>
      <c r="AL36" s="1747"/>
    </row>
    <row r="37" spans="1:40" ht="13.5" customHeight="1">
      <c r="B37" s="392" t="s">
        <v>235</v>
      </c>
      <c r="C37" s="192"/>
      <c r="D37" s="192"/>
      <c r="E37" s="1741" t="str">
        <f>IF(E$10="","",E$10)</f>
        <v/>
      </c>
      <c r="F37" s="1741"/>
      <c r="G37" s="1741"/>
      <c r="H37" s="1741"/>
      <c r="I37" s="1741"/>
      <c r="J37" s="1741"/>
      <c r="K37" s="1741"/>
      <c r="L37" s="1741"/>
      <c r="M37" s="1741"/>
      <c r="N37" s="1741"/>
      <c r="O37" s="1741"/>
      <c r="P37" s="1741"/>
      <c r="Q37" s="1741"/>
      <c r="R37" s="1741"/>
      <c r="S37" s="1741"/>
      <c r="T37" s="1741"/>
      <c r="U37" s="1741"/>
      <c r="V37" s="1741"/>
      <c r="W37" s="1741"/>
      <c r="X37" s="1741"/>
      <c r="Y37" s="1741"/>
      <c r="Z37" s="1741"/>
      <c r="AA37" s="1741"/>
      <c r="AB37" s="1741"/>
      <c r="AC37" s="1741"/>
      <c r="AD37" s="1741"/>
      <c r="AE37" s="1741"/>
      <c r="AF37" s="1741"/>
      <c r="AG37" s="1741"/>
      <c r="AH37" s="1741"/>
      <c r="AI37" s="1741"/>
      <c r="AJ37" s="1741"/>
      <c r="AK37" s="1741"/>
      <c r="AL37" s="1742"/>
      <c r="AM37" s="385"/>
      <c r="AN37" s="385"/>
    </row>
    <row r="38" spans="1:40" ht="12" customHeight="1">
      <c r="B38" s="124" t="s">
        <v>225</v>
      </c>
      <c r="C38" s="1743" t="str">
        <f>IF(C$11="","",C$11)</f>
        <v/>
      </c>
      <c r="D38" s="1743"/>
      <c r="E38" s="1743"/>
      <c r="F38" s="1743"/>
      <c r="G38" s="1743"/>
      <c r="H38" s="1743"/>
      <c r="I38" s="1743"/>
      <c r="J38" s="1743"/>
      <c r="K38" s="350"/>
      <c r="L38" s="350"/>
      <c r="M38" s="350"/>
      <c r="N38" s="350"/>
      <c r="O38" s="350"/>
      <c r="P38" s="350"/>
      <c r="Q38" s="350"/>
      <c r="R38" s="350"/>
      <c r="S38" s="350"/>
      <c r="T38" s="350"/>
      <c r="U38" s="350"/>
      <c r="V38" s="350"/>
      <c r="W38" s="350" t="s">
        <v>224</v>
      </c>
      <c r="X38" s="350"/>
      <c r="Y38" s="350"/>
      <c r="Z38" s="350"/>
      <c r="AA38" s="350"/>
      <c r="AB38" s="1744" t="str">
        <f>IF(AB$11="","",AB$11)</f>
        <v/>
      </c>
      <c r="AC38" s="1744"/>
      <c r="AD38" s="350" t="s">
        <v>223</v>
      </c>
      <c r="AE38" s="1744" t="str">
        <f>IF(AE$11="","",AE$11)</f>
        <v/>
      </c>
      <c r="AF38" s="1744"/>
      <c r="AG38" s="1744"/>
      <c r="AH38" s="350" t="s">
        <v>223</v>
      </c>
      <c r="AI38" s="1744" t="str">
        <f>IF(AI$11="","",AI$11)</f>
        <v/>
      </c>
      <c r="AJ38" s="1744"/>
      <c r="AK38" s="1744"/>
      <c r="AL38" s="391" t="s">
        <v>222</v>
      </c>
      <c r="AM38" s="390"/>
      <c r="AN38" s="390"/>
    </row>
    <row r="39" spans="1:40" ht="20.25" customHeight="1">
      <c r="B39" s="1729" t="str">
        <f>IF(B$12="","",B$12)</f>
        <v/>
      </c>
      <c r="C39" s="1730"/>
      <c r="D39" s="1730"/>
      <c r="E39" s="1730"/>
      <c r="F39" s="708" t="s">
        <v>221</v>
      </c>
      <c r="G39" s="1082"/>
      <c r="H39" s="788" t="str">
        <f>IF(H$12="","",H$12)</f>
        <v/>
      </c>
      <c r="I39" s="788"/>
      <c r="J39" s="788"/>
      <c r="K39" s="788"/>
      <c r="L39" s="788"/>
      <c r="M39" s="788"/>
      <c r="N39" s="788"/>
      <c r="O39" s="788"/>
      <c r="P39" s="788"/>
      <c r="Q39" s="788"/>
      <c r="R39" s="631" t="s">
        <v>220</v>
      </c>
      <c r="S39" s="886"/>
      <c r="T39" s="224" t="str">
        <f>IF(T$12="","",T$12)</f>
        <v/>
      </c>
      <c r="U39" s="1688" t="str">
        <f>IF(U$12="","",U$12)</f>
        <v/>
      </c>
      <c r="V39" s="1688"/>
      <c r="W39" s="1688"/>
      <c r="X39" s="1688"/>
      <c r="Y39" s="1688"/>
      <c r="Z39" s="1688"/>
      <c r="AA39" s="1688"/>
      <c r="AB39" s="1688"/>
      <c r="AC39" s="1688"/>
      <c r="AD39" s="1688"/>
      <c r="AE39" s="1688"/>
      <c r="AF39" s="1688"/>
      <c r="AG39" s="1688"/>
      <c r="AH39" s="1688"/>
      <c r="AI39" s="1688"/>
      <c r="AJ39" s="1688"/>
      <c r="AK39" s="1688"/>
      <c r="AL39" s="1689"/>
      <c r="AM39" s="385"/>
      <c r="AN39" s="385"/>
    </row>
    <row r="40" spans="1:40" ht="9.75" customHeight="1" thickBot="1">
      <c r="B40" s="1731"/>
      <c r="C40" s="1732"/>
      <c r="D40" s="1732"/>
      <c r="E40" s="1732"/>
      <c r="F40" s="1085"/>
      <c r="G40" s="1085"/>
      <c r="H40" s="235"/>
      <c r="I40" s="235"/>
      <c r="J40" s="235"/>
      <c r="K40" s="389"/>
      <c r="L40" s="389"/>
      <c r="M40" s="237" t="s">
        <v>219</v>
      </c>
      <c r="N40" s="235"/>
      <c r="O40" s="388"/>
      <c r="P40" s="387"/>
      <c r="Q40" s="244"/>
      <c r="R40" s="622"/>
      <c r="S40" s="622"/>
      <c r="T40" s="386"/>
      <c r="U40" s="644"/>
      <c r="V40" s="644"/>
      <c r="W40" s="644"/>
      <c r="X40" s="644"/>
      <c r="Y40" s="644"/>
      <c r="Z40" s="644"/>
      <c r="AA40" s="644"/>
      <c r="AB40" s="644"/>
      <c r="AC40" s="644"/>
      <c r="AD40" s="644"/>
      <c r="AE40" s="644"/>
      <c r="AF40" s="644"/>
      <c r="AG40" s="644"/>
      <c r="AH40" s="644"/>
      <c r="AI40" s="644"/>
      <c r="AJ40" s="644"/>
      <c r="AK40" s="644"/>
      <c r="AL40" s="645"/>
      <c r="AM40" s="385"/>
      <c r="AN40" s="385"/>
    </row>
    <row r="42" spans="1:40">
      <c r="A42" s="112"/>
      <c r="B42" s="1735" t="s">
        <v>218</v>
      </c>
      <c r="C42" s="1733" t="s">
        <v>216</v>
      </c>
      <c r="D42" s="723"/>
      <c r="E42" s="723"/>
      <c r="F42" s="724"/>
      <c r="G42" s="783" t="s">
        <v>213</v>
      </c>
      <c r="H42" s="768"/>
      <c r="I42" s="768"/>
      <c r="J42" s="768"/>
      <c r="K42" s="768"/>
      <c r="L42" s="768"/>
      <c r="M42" s="769"/>
      <c r="N42" s="783" t="s">
        <v>212</v>
      </c>
      <c r="O42" s="768"/>
      <c r="P42" s="768"/>
      <c r="Q42" s="768"/>
      <c r="R42" s="768"/>
      <c r="S42" s="768"/>
      <c r="T42" s="768"/>
      <c r="U42" s="768"/>
      <c r="V42" s="768"/>
      <c r="W42" s="768"/>
      <c r="X42" s="768"/>
      <c r="Y42" s="768"/>
      <c r="Z42" s="768"/>
      <c r="AA42" s="768"/>
      <c r="AB42" s="768"/>
      <c r="AC42" s="768"/>
      <c r="AD42" s="768"/>
      <c r="AE42" s="768"/>
      <c r="AF42" s="768"/>
      <c r="AG42" s="768"/>
      <c r="AH42" s="768"/>
      <c r="AI42" s="768"/>
      <c r="AJ42" s="768"/>
      <c r="AK42" s="768"/>
      <c r="AL42" s="769"/>
    </row>
    <row r="43" spans="1:40" ht="28.5" customHeight="1">
      <c r="A43" s="112"/>
      <c r="B43" s="1736"/>
      <c r="C43" s="725"/>
      <c r="D43" s="726"/>
      <c r="E43" s="726"/>
      <c r="F43" s="727"/>
      <c r="G43" s="384" t="str">
        <f t="shared" ref="G43:N43" si="2">IF(G$16="","",G$16)</f>
        <v/>
      </c>
      <c r="H43" s="383" t="str">
        <f t="shared" si="2"/>
        <v/>
      </c>
      <c r="I43" s="383" t="str">
        <f t="shared" si="2"/>
        <v/>
      </c>
      <c r="J43" s="383" t="str">
        <f t="shared" si="2"/>
        <v/>
      </c>
      <c r="K43" s="383" t="str">
        <f t="shared" si="2"/>
        <v/>
      </c>
      <c r="L43" s="383" t="str">
        <f t="shared" si="2"/>
        <v/>
      </c>
      <c r="M43" s="382" t="str">
        <f t="shared" si="2"/>
        <v/>
      </c>
      <c r="N43" s="1671" t="str">
        <f t="shared" si="2"/>
        <v/>
      </c>
      <c r="O43" s="1672"/>
      <c r="P43" s="1672"/>
      <c r="Q43" s="1672"/>
      <c r="R43" s="1672"/>
      <c r="S43" s="1672"/>
      <c r="T43" s="1672"/>
      <c r="U43" s="1672"/>
      <c r="V43" s="1672"/>
      <c r="W43" s="1672"/>
      <c r="X43" s="1672"/>
      <c r="Y43" s="1672"/>
      <c r="Z43" s="1672"/>
      <c r="AA43" s="1672"/>
      <c r="AB43" s="1672"/>
      <c r="AC43" s="1672"/>
      <c r="AD43" s="1672"/>
      <c r="AE43" s="1672"/>
      <c r="AF43" s="1672"/>
      <c r="AG43" s="1672"/>
      <c r="AH43" s="1672"/>
      <c r="AI43" s="1672"/>
      <c r="AJ43" s="1672"/>
      <c r="AK43" s="1672"/>
      <c r="AL43" s="1748"/>
    </row>
    <row r="44" spans="1:40">
      <c r="A44" s="112"/>
      <c r="B44" s="1736"/>
      <c r="C44" s="1733" t="s">
        <v>214</v>
      </c>
      <c r="D44" s="723"/>
      <c r="E44" s="723"/>
      <c r="F44" s="724"/>
      <c r="G44" s="783" t="s">
        <v>213</v>
      </c>
      <c r="H44" s="768"/>
      <c r="I44" s="768"/>
      <c r="J44" s="768"/>
      <c r="K44" s="768"/>
      <c r="L44" s="768"/>
      <c r="M44" s="769"/>
      <c r="N44" s="783" t="s">
        <v>212</v>
      </c>
      <c r="O44" s="768"/>
      <c r="P44" s="768"/>
      <c r="Q44" s="768"/>
      <c r="R44" s="768"/>
      <c r="S44" s="768"/>
      <c r="T44" s="768"/>
      <c r="U44" s="768"/>
      <c r="V44" s="768"/>
      <c r="W44" s="768"/>
      <c r="X44" s="768"/>
      <c r="Y44" s="768"/>
      <c r="Z44" s="768"/>
      <c r="AA44" s="768"/>
      <c r="AB44" s="768"/>
      <c r="AC44" s="768"/>
      <c r="AD44" s="768"/>
      <c r="AE44" s="768"/>
      <c r="AF44" s="768"/>
      <c r="AG44" s="768"/>
      <c r="AH44" s="768"/>
      <c r="AI44" s="768"/>
      <c r="AJ44" s="768"/>
      <c r="AK44" s="768"/>
      <c r="AL44" s="769"/>
    </row>
    <row r="45" spans="1:40" ht="29.25" customHeight="1">
      <c r="A45" s="112"/>
      <c r="B45" s="1737"/>
      <c r="C45" s="725"/>
      <c r="D45" s="726"/>
      <c r="E45" s="726"/>
      <c r="F45" s="727"/>
      <c r="G45" s="384" t="str">
        <f t="shared" ref="G45:N45" si="3">IF(G$18="","",G$18)</f>
        <v/>
      </c>
      <c r="H45" s="383" t="str">
        <f t="shared" si="3"/>
        <v/>
      </c>
      <c r="I45" s="383" t="str">
        <f t="shared" si="3"/>
        <v/>
      </c>
      <c r="J45" s="383" t="str">
        <f t="shared" si="3"/>
        <v/>
      </c>
      <c r="K45" s="383" t="str">
        <f t="shared" si="3"/>
        <v/>
      </c>
      <c r="L45" s="383" t="str">
        <f t="shared" si="3"/>
        <v/>
      </c>
      <c r="M45" s="382" t="str">
        <f t="shared" si="3"/>
        <v/>
      </c>
      <c r="N45" s="1671" t="str">
        <f t="shared" si="3"/>
        <v/>
      </c>
      <c r="O45" s="1672"/>
      <c r="P45" s="1672"/>
      <c r="Q45" s="1672"/>
      <c r="R45" s="1672"/>
      <c r="S45" s="1672"/>
      <c r="T45" s="1672"/>
      <c r="U45" s="1672"/>
      <c r="V45" s="1672"/>
      <c r="W45" s="1672"/>
      <c r="X45" s="1672"/>
      <c r="Y45" s="1672"/>
      <c r="Z45" s="1672"/>
      <c r="AA45" s="1672"/>
      <c r="AB45" s="1672"/>
      <c r="AC45" s="1672"/>
      <c r="AD45" s="1672"/>
      <c r="AE45" s="1672"/>
      <c r="AF45" s="1672"/>
      <c r="AG45" s="1672"/>
      <c r="AH45" s="1672"/>
      <c r="AI45" s="1672"/>
      <c r="AJ45" s="1672"/>
      <c r="AK45" s="1672"/>
      <c r="AL45" s="1748"/>
    </row>
    <row r="46" spans="1:40" ht="13.8" thickBot="1"/>
    <row r="47" spans="1:40" ht="14.25" customHeight="1">
      <c r="B47" s="1738" t="s">
        <v>217</v>
      </c>
      <c r="C47" s="1686" t="s">
        <v>216</v>
      </c>
      <c r="D47" s="1246"/>
      <c r="E47" s="1246"/>
      <c r="F47" s="1687"/>
      <c r="G47" s="1669" t="s">
        <v>213</v>
      </c>
      <c r="H47" s="1668"/>
      <c r="I47" s="1668"/>
      <c r="J47" s="1668"/>
      <c r="K47" s="1668"/>
      <c r="L47" s="1668"/>
      <c r="M47" s="688"/>
      <c r="N47" s="1669" t="s">
        <v>212</v>
      </c>
      <c r="O47" s="1668"/>
      <c r="P47" s="1668"/>
      <c r="Q47" s="1668"/>
      <c r="R47" s="1668"/>
      <c r="S47" s="1668"/>
      <c r="T47" s="1668"/>
      <c r="U47" s="1668"/>
      <c r="V47" s="1668"/>
      <c r="W47" s="1668"/>
      <c r="X47" s="1668"/>
      <c r="Y47" s="1668"/>
      <c r="Z47" s="1668"/>
      <c r="AA47" s="1668"/>
      <c r="AB47" s="1668"/>
      <c r="AC47" s="1668"/>
      <c r="AD47" s="1668"/>
      <c r="AE47" s="1668"/>
      <c r="AF47" s="1668"/>
      <c r="AG47" s="1668"/>
      <c r="AH47" s="1668"/>
      <c r="AI47" s="1668"/>
      <c r="AJ47" s="1668"/>
      <c r="AK47" s="1668"/>
      <c r="AL47" s="1670"/>
    </row>
    <row r="48" spans="1:40" ht="28.5" customHeight="1">
      <c r="B48" s="1739"/>
      <c r="C48" s="725"/>
      <c r="D48" s="726"/>
      <c r="E48" s="726"/>
      <c r="F48" s="727"/>
      <c r="G48" s="384">
        <v>0</v>
      </c>
      <c r="H48" s="383">
        <v>0</v>
      </c>
      <c r="I48" s="383">
        <v>0</v>
      </c>
      <c r="J48" s="383">
        <v>0</v>
      </c>
      <c r="K48" s="383">
        <v>1</v>
      </c>
      <c r="L48" s="383">
        <v>1</v>
      </c>
      <c r="M48" s="382">
        <v>5</v>
      </c>
      <c r="N48" s="1671" t="s">
        <v>234</v>
      </c>
      <c r="O48" s="1672"/>
      <c r="P48" s="1672"/>
      <c r="Q48" s="1672"/>
      <c r="R48" s="1672"/>
      <c r="S48" s="1672"/>
      <c r="T48" s="1672"/>
      <c r="U48" s="1672"/>
      <c r="V48" s="1672"/>
      <c r="W48" s="1672"/>
      <c r="X48" s="1672"/>
      <c r="Y48" s="1672"/>
      <c r="Z48" s="1672"/>
      <c r="AA48" s="1672"/>
      <c r="AB48" s="1672"/>
      <c r="AC48" s="1672"/>
      <c r="AD48" s="1672"/>
      <c r="AE48" s="1672"/>
      <c r="AF48" s="1672"/>
      <c r="AG48" s="1672"/>
      <c r="AH48" s="1672"/>
      <c r="AI48" s="1672"/>
      <c r="AJ48" s="1672"/>
      <c r="AK48" s="1672"/>
      <c r="AL48" s="1673"/>
    </row>
    <row r="49" spans="2:38">
      <c r="B49" s="1739"/>
      <c r="C49" s="1733" t="s">
        <v>214</v>
      </c>
      <c r="D49" s="723"/>
      <c r="E49" s="723"/>
      <c r="F49" s="724"/>
      <c r="G49" s="783" t="s">
        <v>213</v>
      </c>
      <c r="H49" s="768"/>
      <c r="I49" s="768"/>
      <c r="J49" s="768"/>
      <c r="K49" s="768"/>
      <c r="L49" s="768"/>
      <c r="M49" s="769"/>
      <c r="N49" s="783" t="s">
        <v>212</v>
      </c>
      <c r="O49" s="768"/>
      <c r="P49" s="768"/>
      <c r="Q49" s="768"/>
      <c r="R49" s="768"/>
      <c r="S49" s="768"/>
      <c r="T49" s="768"/>
      <c r="U49" s="768"/>
      <c r="V49" s="768"/>
      <c r="W49" s="768"/>
      <c r="X49" s="768"/>
      <c r="Y49" s="768"/>
      <c r="Z49" s="768"/>
      <c r="AA49" s="768"/>
      <c r="AB49" s="768"/>
      <c r="AC49" s="768"/>
      <c r="AD49" s="768"/>
      <c r="AE49" s="768"/>
      <c r="AF49" s="768"/>
      <c r="AG49" s="768"/>
      <c r="AH49" s="768"/>
      <c r="AI49" s="768"/>
      <c r="AJ49" s="768"/>
      <c r="AK49" s="768"/>
      <c r="AL49" s="784"/>
    </row>
    <row r="50" spans="2:38" ht="30" customHeight="1" thickBot="1">
      <c r="B50" s="1740"/>
      <c r="C50" s="1734"/>
      <c r="D50" s="622"/>
      <c r="E50" s="622"/>
      <c r="F50" s="1017"/>
      <c r="G50" s="232">
        <v>0</v>
      </c>
      <c r="H50" s="233">
        <v>0</v>
      </c>
      <c r="I50" s="233">
        <v>0</v>
      </c>
      <c r="J50" s="233">
        <v>0</v>
      </c>
      <c r="K50" s="233">
        <v>1</v>
      </c>
      <c r="L50" s="233">
        <v>1</v>
      </c>
      <c r="M50" s="234">
        <v>5</v>
      </c>
      <c r="N50" s="1674" t="s">
        <v>211</v>
      </c>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676"/>
    </row>
    <row r="51" spans="2:38" ht="141.75" customHeight="1">
      <c r="B51" s="381"/>
      <c r="C51" s="239"/>
      <c r="D51" s="239"/>
      <c r="E51" s="239"/>
      <c r="F51" s="239"/>
      <c r="G51" s="380"/>
      <c r="H51" s="380"/>
      <c r="I51" s="380"/>
      <c r="J51" s="380"/>
      <c r="K51" s="380"/>
      <c r="L51" s="380"/>
      <c r="M51" s="380"/>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8"/>
      <c r="AK51" s="378"/>
      <c r="AL51" s="378"/>
    </row>
    <row r="52" spans="2:38" ht="13.5" customHeight="1">
      <c r="B52" s="1751"/>
      <c r="C52" s="1752"/>
      <c r="D52" s="1752"/>
      <c r="E52" s="1752"/>
      <c r="F52" s="1752"/>
      <c r="G52" s="1752"/>
      <c r="H52" s="1752"/>
      <c r="I52" s="1752"/>
      <c r="J52" s="1752"/>
      <c r="K52" s="1752"/>
      <c r="L52" s="1752"/>
      <c r="M52" s="1752"/>
      <c r="N52" s="1752"/>
      <c r="O52" s="1752"/>
      <c r="P52" s="1752"/>
      <c r="Q52" s="1752"/>
      <c r="R52" s="378"/>
      <c r="S52" s="378"/>
      <c r="T52" s="378"/>
      <c r="U52" s="378"/>
      <c r="V52" s="378"/>
      <c r="W52" s="378"/>
      <c r="X52" s="378"/>
      <c r="Y52" s="378"/>
      <c r="Z52" s="378"/>
      <c r="AA52" s="378"/>
      <c r="AB52" s="378"/>
      <c r="AC52" s="378"/>
      <c r="AD52" s="378"/>
      <c r="AE52" s="378"/>
      <c r="AF52" s="378"/>
      <c r="AG52" s="378"/>
      <c r="AH52" s="378"/>
      <c r="AI52" s="378"/>
      <c r="AJ52" s="378"/>
      <c r="AK52" s="378"/>
      <c r="AL52" s="378"/>
    </row>
    <row r="53" spans="2:38" ht="28.5" customHeight="1">
      <c r="B53" s="1752"/>
      <c r="C53" s="1752"/>
      <c r="D53" s="1753"/>
      <c r="E53" s="1753"/>
      <c r="F53" s="1753"/>
      <c r="G53" s="1753"/>
      <c r="H53" s="1753"/>
      <c r="I53" s="1753"/>
      <c r="J53" s="1753"/>
      <c r="K53" s="1753"/>
      <c r="L53" s="1753"/>
      <c r="M53" s="1753"/>
      <c r="N53" s="379"/>
      <c r="O53" s="379"/>
      <c r="P53" s="379"/>
      <c r="Q53" s="379"/>
      <c r="R53" s="378"/>
      <c r="S53" s="378"/>
      <c r="T53" s="378"/>
      <c r="U53" s="378"/>
      <c r="V53" s="378"/>
      <c r="W53" s="378"/>
      <c r="X53" s="378"/>
      <c r="Y53" s="378"/>
      <c r="Z53" s="378"/>
      <c r="AA53" s="378"/>
      <c r="AB53" s="378"/>
      <c r="AC53" s="378"/>
      <c r="AD53" s="378"/>
      <c r="AE53" s="378"/>
      <c r="AF53" s="378"/>
      <c r="AG53" s="378"/>
      <c r="AH53" s="378"/>
      <c r="AI53" s="378"/>
      <c r="AJ53" s="378"/>
      <c r="AK53" s="378"/>
      <c r="AL53" s="378"/>
    </row>
    <row r="54" spans="2:38" ht="184.5" customHeight="1"/>
    <row r="55" spans="2:38" ht="20.25" customHeight="1">
      <c r="B55" s="1749" t="s">
        <v>233</v>
      </c>
      <c r="C55" s="1749"/>
      <c r="D55" s="1749"/>
      <c r="E55" s="1749"/>
      <c r="F55" s="1749"/>
      <c r="G55" s="1749"/>
      <c r="H55" s="1750" t="str">
        <f>IF(個人型シート!$D$2="","",個人型シート!$D$2)</f>
        <v/>
      </c>
      <c r="I55" s="1750"/>
      <c r="J55" s="1750"/>
      <c r="K55" s="1750"/>
      <c r="L55" s="1750"/>
      <c r="M55" s="1750"/>
    </row>
    <row r="56" spans="2:38" ht="49.5" customHeight="1"/>
    <row r="57" spans="2:38" ht="14.25" customHeight="1"/>
    <row r="58" spans="2:38" ht="27.75" customHeight="1" thickBot="1"/>
    <row r="59" spans="2:38">
      <c r="B59" s="1667" t="s">
        <v>18</v>
      </c>
      <c r="C59" s="1668"/>
      <c r="D59" s="1668"/>
      <c r="E59" s="1668"/>
      <c r="F59" s="1668"/>
      <c r="G59" s="1668"/>
      <c r="H59" s="1668"/>
      <c r="I59" s="1668"/>
      <c r="J59" s="1668"/>
      <c r="K59" s="688"/>
      <c r="L59" s="1669" t="s">
        <v>232</v>
      </c>
      <c r="M59" s="1668"/>
      <c r="N59" s="1668"/>
      <c r="O59" s="1668"/>
      <c r="P59" s="1668"/>
      <c r="Q59" s="1668"/>
      <c r="R59" s="1668"/>
      <c r="S59" s="1668"/>
      <c r="T59" s="1668"/>
      <c r="U59" s="1668"/>
      <c r="V59" s="1668"/>
      <c r="W59" s="1668"/>
      <c r="X59" s="1668"/>
      <c r="Y59" s="1668"/>
      <c r="Z59" s="1668"/>
      <c r="AA59" s="688"/>
      <c r="AB59" s="1669" t="s">
        <v>231</v>
      </c>
      <c r="AC59" s="1668"/>
      <c r="AD59" s="1668"/>
      <c r="AE59" s="1668"/>
      <c r="AF59" s="1668"/>
      <c r="AG59" s="1668"/>
      <c r="AH59" s="1668"/>
      <c r="AI59" s="688"/>
      <c r="AJ59" s="1677" t="s">
        <v>230</v>
      </c>
      <c r="AK59" s="1678"/>
      <c r="AL59" s="1679"/>
    </row>
    <row r="60" spans="2:38" ht="10.5" customHeight="1">
      <c r="B60" s="1288" t="str">
        <f t="shared" ref="B60:K60" si="4">IF(B$5="","",B$5)</f>
        <v/>
      </c>
      <c r="C60" s="667" t="str">
        <f t="shared" si="4"/>
        <v/>
      </c>
      <c r="D60" s="667" t="str">
        <f t="shared" si="4"/>
        <v/>
      </c>
      <c r="E60" s="1271" t="str">
        <f t="shared" si="4"/>
        <v/>
      </c>
      <c r="F60" s="671" t="str">
        <f t="shared" si="4"/>
        <v/>
      </c>
      <c r="G60" s="667" t="str">
        <f t="shared" si="4"/>
        <v/>
      </c>
      <c r="H60" s="667" t="str">
        <f t="shared" si="4"/>
        <v/>
      </c>
      <c r="I60" s="667" t="str">
        <f t="shared" si="4"/>
        <v/>
      </c>
      <c r="J60" s="667" t="str">
        <f t="shared" si="4"/>
        <v/>
      </c>
      <c r="K60" s="1271" t="str">
        <f t="shared" si="4"/>
        <v/>
      </c>
      <c r="L60" s="1722" t="s">
        <v>208</v>
      </c>
      <c r="M60" s="1723"/>
      <c r="N60" s="1692">
        <f>IF(N$5="","",N$5)</f>
        <v>0</v>
      </c>
      <c r="O60" s="1692"/>
      <c r="P60" s="1692"/>
      <c r="Q60" s="1692"/>
      <c r="R60" s="1692"/>
      <c r="S60" s="1714"/>
      <c r="T60" s="1691">
        <f>IF(T$5="","",T$5)</f>
        <v>0</v>
      </c>
      <c r="U60" s="1692"/>
      <c r="V60" s="1692"/>
      <c r="W60" s="1692"/>
      <c r="X60" s="1692"/>
      <c r="Y60" s="1692"/>
      <c r="Z60" s="1692"/>
      <c r="AA60" s="1693"/>
      <c r="AB60" s="914" t="s">
        <v>229</v>
      </c>
      <c r="AC60" s="1706"/>
      <c r="AD60" s="394"/>
      <c r="AE60" s="393" t="s">
        <v>125</v>
      </c>
      <c r="AF60" s="394"/>
      <c r="AG60" s="393" t="s">
        <v>171</v>
      </c>
      <c r="AH60" s="394"/>
      <c r="AI60" s="393" t="s">
        <v>170</v>
      </c>
      <c r="AJ60" s="914" t="s">
        <v>228</v>
      </c>
      <c r="AK60" s="1333"/>
      <c r="AL60" s="1711"/>
    </row>
    <row r="61" spans="2:38" ht="4.5" customHeight="1">
      <c r="B61" s="1289"/>
      <c r="C61" s="1118"/>
      <c r="D61" s="1118"/>
      <c r="E61" s="1704"/>
      <c r="F61" s="673"/>
      <c r="G61" s="1118"/>
      <c r="H61" s="1118"/>
      <c r="I61" s="1118"/>
      <c r="J61" s="1118"/>
      <c r="K61" s="1704"/>
      <c r="L61" s="1724"/>
      <c r="M61" s="1725"/>
      <c r="N61" s="1695"/>
      <c r="O61" s="1695"/>
      <c r="P61" s="1695"/>
      <c r="Q61" s="1695"/>
      <c r="R61" s="1695"/>
      <c r="S61" s="1715"/>
      <c r="T61" s="1694"/>
      <c r="U61" s="1695"/>
      <c r="V61" s="1695"/>
      <c r="W61" s="1695"/>
      <c r="X61" s="1695"/>
      <c r="Y61" s="1695"/>
      <c r="Z61" s="1695"/>
      <c r="AA61" s="1696"/>
      <c r="AB61" s="1707"/>
      <c r="AC61" s="1708"/>
      <c r="AD61" s="1291" t="str">
        <f t="shared" ref="AD61:AI61" si="5">IF(AD$6="","",AD$6)</f>
        <v/>
      </c>
      <c r="AE61" s="1092" t="str">
        <f t="shared" si="5"/>
        <v/>
      </c>
      <c r="AF61" s="1291" t="str">
        <f t="shared" si="5"/>
        <v/>
      </c>
      <c r="AG61" s="1092" t="str">
        <f t="shared" si="5"/>
        <v/>
      </c>
      <c r="AH61" s="1291" t="str">
        <f t="shared" si="5"/>
        <v/>
      </c>
      <c r="AI61" s="699" t="str">
        <f t="shared" si="5"/>
        <v/>
      </c>
      <c r="AJ61" s="1707"/>
      <c r="AK61" s="1334"/>
      <c r="AL61" s="1712"/>
    </row>
    <row r="62" spans="2:38" ht="7.5" customHeight="1">
      <c r="B62" s="1289"/>
      <c r="C62" s="1118"/>
      <c r="D62" s="1118"/>
      <c r="E62" s="1704"/>
      <c r="F62" s="673"/>
      <c r="G62" s="1118"/>
      <c r="H62" s="1118"/>
      <c r="I62" s="1118"/>
      <c r="J62" s="1118"/>
      <c r="K62" s="1704"/>
      <c r="L62" s="1680">
        <f>IF(L$7="","",L$7)</f>
        <v>0</v>
      </c>
      <c r="M62" s="1681"/>
      <c r="N62" s="1681"/>
      <c r="O62" s="1681"/>
      <c r="P62" s="1681"/>
      <c r="Q62" s="1681"/>
      <c r="R62" s="1681"/>
      <c r="S62" s="1682"/>
      <c r="T62" s="1720">
        <f>IF(T$7="","",T$7)</f>
        <v>0</v>
      </c>
      <c r="U62" s="1681"/>
      <c r="V62" s="1681"/>
      <c r="W62" s="1681"/>
      <c r="X62" s="1681"/>
      <c r="Y62" s="1681"/>
      <c r="Z62" s="1716" t="s">
        <v>236</v>
      </c>
      <c r="AA62" s="1717"/>
      <c r="AB62" s="1707"/>
      <c r="AC62" s="1708"/>
      <c r="AD62" s="1291"/>
      <c r="AE62" s="1092"/>
      <c r="AF62" s="1291"/>
      <c r="AG62" s="1092"/>
      <c r="AH62" s="1291"/>
      <c r="AI62" s="699"/>
      <c r="AJ62" s="1707"/>
      <c r="AK62" s="1334"/>
      <c r="AL62" s="1712"/>
    </row>
    <row r="63" spans="2:38" ht="21.75" customHeight="1" thickBot="1">
      <c r="B63" s="1290"/>
      <c r="C63" s="669"/>
      <c r="D63" s="669"/>
      <c r="E63" s="1705"/>
      <c r="F63" s="613"/>
      <c r="G63" s="669"/>
      <c r="H63" s="669"/>
      <c r="I63" s="669"/>
      <c r="J63" s="669"/>
      <c r="K63" s="1705"/>
      <c r="L63" s="1683"/>
      <c r="M63" s="1684"/>
      <c r="N63" s="1684"/>
      <c r="O63" s="1684"/>
      <c r="P63" s="1684"/>
      <c r="Q63" s="1684"/>
      <c r="R63" s="1684"/>
      <c r="S63" s="1685"/>
      <c r="T63" s="1721"/>
      <c r="U63" s="1684"/>
      <c r="V63" s="1684"/>
      <c r="W63" s="1684"/>
      <c r="X63" s="1684"/>
      <c r="Y63" s="1684"/>
      <c r="Z63" s="1718"/>
      <c r="AA63" s="1719"/>
      <c r="AB63" s="1709"/>
      <c r="AC63" s="1710"/>
      <c r="AD63" s="668"/>
      <c r="AE63" s="1093"/>
      <c r="AF63" s="668"/>
      <c r="AG63" s="1093"/>
      <c r="AH63" s="668"/>
      <c r="AI63" s="615"/>
      <c r="AJ63" s="1709"/>
      <c r="AK63" s="1335"/>
      <c r="AL63" s="1713"/>
    </row>
    <row r="64" spans="2:38" ht="15" customHeight="1">
      <c r="B64" s="1745" t="s">
        <v>226</v>
      </c>
      <c r="C64" s="1746"/>
      <c r="D64" s="1746"/>
      <c r="E64" s="1746"/>
      <c r="F64" s="1746"/>
      <c r="G64" s="1746"/>
      <c r="H64" s="1746"/>
      <c r="I64" s="1746"/>
      <c r="J64" s="1746"/>
      <c r="K64" s="1746"/>
      <c r="L64" s="1746"/>
      <c r="M64" s="1746"/>
      <c r="N64" s="1746"/>
      <c r="O64" s="1746"/>
      <c r="P64" s="1746"/>
      <c r="Q64" s="1746"/>
      <c r="R64" s="1746"/>
      <c r="S64" s="1746"/>
      <c r="T64" s="1746"/>
      <c r="U64" s="1746"/>
      <c r="V64" s="1746"/>
      <c r="W64" s="1746"/>
      <c r="X64" s="1746"/>
      <c r="Y64" s="1746"/>
      <c r="Z64" s="1746"/>
      <c r="AA64" s="1746"/>
      <c r="AB64" s="1746"/>
      <c r="AC64" s="1746"/>
      <c r="AD64" s="1746"/>
      <c r="AE64" s="1746"/>
      <c r="AF64" s="1746"/>
      <c r="AG64" s="1746"/>
      <c r="AH64" s="1746"/>
      <c r="AI64" s="1746"/>
      <c r="AJ64" s="1746"/>
      <c r="AK64" s="1746"/>
      <c r="AL64" s="1747"/>
    </row>
    <row r="65" spans="1:40" ht="13.5" customHeight="1">
      <c r="B65" s="392" t="s">
        <v>235</v>
      </c>
      <c r="C65" s="192"/>
      <c r="D65" s="192"/>
      <c r="E65" s="1741" t="str">
        <f>IF(E$10="","",E$10)</f>
        <v/>
      </c>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c r="AD65" s="1741"/>
      <c r="AE65" s="1741"/>
      <c r="AF65" s="1741"/>
      <c r="AG65" s="1741"/>
      <c r="AH65" s="1741"/>
      <c r="AI65" s="1741"/>
      <c r="AJ65" s="1741"/>
      <c r="AK65" s="1741"/>
      <c r="AL65" s="1742"/>
      <c r="AM65" s="385"/>
      <c r="AN65" s="385"/>
    </row>
    <row r="66" spans="1:40" ht="12" customHeight="1">
      <c r="B66" s="124" t="s">
        <v>225</v>
      </c>
      <c r="C66" s="1743" t="str">
        <f>IF(C$11="","",C$11)</f>
        <v/>
      </c>
      <c r="D66" s="1743"/>
      <c r="E66" s="1743"/>
      <c r="F66" s="1743"/>
      <c r="G66" s="1743"/>
      <c r="H66" s="1743"/>
      <c r="I66" s="1743"/>
      <c r="J66" s="1743"/>
      <c r="K66" s="350"/>
      <c r="L66" s="350"/>
      <c r="M66" s="350"/>
      <c r="N66" s="350"/>
      <c r="O66" s="350"/>
      <c r="P66" s="350"/>
      <c r="Q66" s="350"/>
      <c r="R66" s="350"/>
      <c r="S66" s="350"/>
      <c r="T66" s="350"/>
      <c r="U66" s="350"/>
      <c r="V66" s="350"/>
      <c r="W66" s="350" t="s">
        <v>224</v>
      </c>
      <c r="X66" s="350"/>
      <c r="Y66" s="350"/>
      <c r="Z66" s="350"/>
      <c r="AA66" s="350"/>
      <c r="AB66" s="1744" t="str">
        <f>IF(AB$11="","",AB$11)</f>
        <v/>
      </c>
      <c r="AC66" s="1744"/>
      <c r="AD66" s="350" t="s">
        <v>223</v>
      </c>
      <c r="AE66" s="1744" t="str">
        <f>IF(AE$11="","",AE$11)</f>
        <v/>
      </c>
      <c r="AF66" s="1744"/>
      <c r="AG66" s="1744"/>
      <c r="AH66" s="350" t="s">
        <v>223</v>
      </c>
      <c r="AI66" s="1744" t="str">
        <f>IF(AI$11="","",AI$11)</f>
        <v/>
      </c>
      <c r="AJ66" s="1744"/>
      <c r="AK66" s="1744"/>
      <c r="AL66" s="391" t="s">
        <v>222</v>
      </c>
      <c r="AM66" s="390"/>
      <c r="AN66" s="390"/>
    </row>
    <row r="67" spans="1:40" ht="20.25" customHeight="1">
      <c r="B67" s="1729" t="str">
        <f>IF(B$12="","",B$12)</f>
        <v/>
      </c>
      <c r="C67" s="1730"/>
      <c r="D67" s="1730"/>
      <c r="E67" s="1730"/>
      <c r="F67" s="631" t="s">
        <v>221</v>
      </c>
      <c r="G67" s="886"/>
      <c r="H67" s="788" t="str">
        <f>IF(H$12="","",H$12)</f>
        <v/>
      </c>
      <c r="I67" s="788"/>
      <c r="J67" s="788"/>
      <c r="K67" s="788"/>
      <c r="L67" s="788"/>
      <c r="M67" s="788"/>
      <c r="N67" s="788"/>
      <c r="O67" s="788"/>
      <c r="P67" s="788"/>
      <c r="Q67" s="788"/>
      <c r="R67" s="631" t="s">
        <v>220</v>
      </c>
      <c r="S67" s="886"/>
      <c r="T67" s="224" t="str">
        <f>IF(T$12="","",T$12)</f>
        <v/>
      </c>
      <c r="U67" s="1688" t="str">
        <f>IF(U$12="","",U$12)</f>
        <v/>
      </c>
      <c r="V67" s="1688"/>
      <c r="W67" s="1688"/>
      <c r="X67" s="1688"/>
      <c r="Y67" s="1688"/>
      <c r="Z67" s="1688"/>
      <c r="AA67" s="1688"/>
      <c r="AB67" s="1688"/>
      <c r="AC67" s="1688"/>
      <c r="AD67" s="1688"/>
      <c r="AE67" s="1688"/>
      <c r="AF67" s="1688"/>
      <c r="AG67" s="1688"/>
      <c r="AH67" s="1688"/>
      <c r="AI67" s="1688"/>
      <c r="AJ67" s="1688"/>
      <c r="AK67" s="1688"/>
      <c r="AL67" s="1689"/>
      <c r="AM67" s="385"/>
      <c r="AN67" s="385"/>
    </row>
    <row r="68" spans="1:40" ht="9.75" customHeight="1" thickBot="1">
      <c r="B68" s="1731"/>
      <c r="C68" s="1732"/>
      <c r="D68" s="1732"/>
      <c r="E68" s="1732"/>
      <c r="F68" s="622"/>
      <c r="G68" s="622"/>
      <c r="H68" s="235"/>
      <c r="I68" s="235"/>
      <c r="J68" s="235"/>
      <c r="K68" s="389"/>
      <c r="L68" s="389"/>
      <c r="M68" s="237" t="s">
        <v>219</v>
      </c>
      <c r="N68" s="235"/>
      <c r="O68" s="388"/>
      <c r="P68" s="387"/>
      <c r="Q68" s="244"/>
      <c r="R68" s="622"/>
      <c r="S68" s="622"/>
      <c r="T68" s="386"/>
      <c r="U68" s="644"/>
      <c r="V68" s="644"/>
      <c r="W68" s="644"/>
      <c r="X68" s="644"/>
      <c r="Y68" s="644"/>
      <c r="Z68" s="644"/>
      <c r="AA68" s="644"/>
      <c r="AB68" s="644"/>
      <c r="AC68" s="644"/>
      <c r="AD68" s="644"/>
      <c r="AE68" s="644"/>
      <c r="AF68" s="644"/>
      <c r="AG68" s="644"/>
      <c r="AH68" s="644"/>
      <c r="AI68" s="644"/>
      <c r="AJ68" s="644"/>
      <c r="AK68" s="644"/>
      <c r="AL68" s="645"/>
      <c r="AM68" s="385"/>
      <c r="AN68" s="385"/>
    </row>
    <row r="70" spans="1:40" ht="13.5" customHeight="1">
      <c r="A70" s="112"/>
      <c r="B70" s="1735" t="s">
        <v>218</v>
      </c>
      <c r="C70" s="1733" t="s">
        <v>216</v>
      </c>
      <c r="D70" s="723"/>
      <c r="E70" s="723"/>
      <c r="F70" s="724"/>
      <c r="G70" s="783" t="s">
        <v>213</v>
      </c>
      <c r="H70" s="768"/>
      <c r="I70" s="768"/>
      <c r="J70" s="768"/>
      <c r="K70" s="768"/>
      <c r="L70" s="768"/>
      <c r="M70" s="769"/>
      <c r="N70" s="783" t="s">
        <v>212</v>
      </c>
      <c r="O70" s="768"/>
      <c r="P70" s="768"/>
      <c r="Q70" s="768"/>
      <c r="R70" s="768"/>
      <c r="S70" s="768"/>
      <c r="T70" s="768"/>
      <c r="U70" s="768"/>
      <c r="V70" s="768"/>
      <c r="W70" s="768"/>
      <c r="X70" s="768"/>
      <c r="Y70" s="768"/>
      <c r="Z70" s="768"/>
      <c r="AA70" s="768"/>
      <c r="AB70" s="768"/>
      <c r="AC70" s="768"/>
      <c r="AD70" s="768"/>
      <c r="AE70" s="768"/>
      <c r="AF70" s="768"/>
      <c r="AG70" s="768"/>
      <c r="AH70" s="768"/>
      <c r="AI70" s="768"/>
      <c r="AJ70" s="768"/>
      <c r="AK70" s="768"/>
      <c r="AL70" s="769"/>
    </row>
    <row r="71" spans="1:40" ht="28.5" customHeight="1">
      <c r="A71" s="112"/>
      <c r="B71" s="1736"/>
      <c r="C71" s="725"/>
      <c r="D71" s="726"/>
      <c r="E71" s="726"/>
      <c r="F71" s="727"/>
      <c r="G71" s="384" t="str">
        <f t="shared" ref="G71:N71" si="6">IF(G$16="","",G$16)</f>
        <v/>
      </c>
      <c r="H71" s="383" t="str">
        <f t="shared" si="6"/>
        <v/>
      </c>
      <c r="I71" s="383" t="str">
        <f t="shared" si="6"/>
        <v/>
      </c>
      <c r="J71" s="383" t="str">
        <f t="shared" si="6"/>
        <v/>
      </c>
      <c r="K71" s="383" t="str">
        <f t="shared" si="6"/>
        <v/>
      </c>
      <c r="L71" s="383" t="str">
        <f t="shared" si="6"/>
        <v/>
      </c>
      <c r="M71" s="382" t="str">
        <f t="shared" si="6"/>
        <v/>
      </c>
      <c r="N71" s="1671" t="str">
        <f t="shared" si="6"/>
        <v/>
      </c>
      <c r="O71" s="1672"/>
      <c r="P71" s="1672"/>
      <c r="Q71" s="1672"/>
      <c r="R71" s="1672"/>
      <c r="S71" s="1672"/>
      <c r="T71" s="1672"/>
      <c r="U71" s="1672"/>
      <c r="V71" s="1672"/>
      <c r="W71" s="1672"/>
      <c r="X71" s="1672"/>
      <c r="Y71" s="1672"/>
      <c r="Z71" s="1672"/>
      <c r="AA71" s="1672"/>
      <c r="AB71" s="1672"/>
      <c r="AC71" s="1672"/>
      <c r="AD71" s="1672"/>
      <c r="AE71" s="1672"/>
      <c r="AF71" s="1672"/>
      <c r="AG71" s="1672"/>
      <c r="AH71" s="1672"/>
      <c r="AI71" s="1672"/>
      <c r="AJ71" s="1672"/>
      <c r="AK71" s="1672"/>
      <c r="AL71" s="1748"/>
    </row>
    <row r="72" spans="1:40" ht="13.5" customHeight="1">
      <c r="A72" s="112"/>
      <c r="B72" s="1736"/>
      <c r="C72" s="1733" t="s">
        <v>214</v>
      </c>
      <c r="D72" s="723"/>
      <c r="E72" s="723"/>
      <c r="F72" s="724"/>
      <c r="G72" s="783" t="s">
        <v>213</v>
      </c>
      <c r="H72" s="768"/>
      <c r="I72" s="768"/>
      <c r="J72" s="768"/>
      <c r="K72" s="768"/>
      <c r="L72" s="768"/>
      <c r="M72" s="769"/>
      <c r="N72" s="783" t="s">
        <v>212</v>
      </c>
      <c r="O72" s="768"/>
      <c r="P72" s="768"/>
      <c r="Q72" s="768"/>
      <c r="R72" s="768"/>
      <c r="S72" s="768"/>
      <c r="T72" s="768"/>
      <c r="U72" s="768"/>
      <c r="V72" s="768"/>
      <c r="W72" s="768"/>
      <c r="X72" s="768"/>
      <c r="Y72" s="768"/>
      <c r="Z72" s="768"/>
      <c r="AA72" s="768"/>
      <c r="AB72" s="768"/>
      <c r="AC72" s="768"/>
      <c r="AD72" s="768"/>
      <c r="AE72" s="768"/>
      <c r="AF72" s="768"/>
      <c r="AG72" s="768"/>
      <c r="AH72" s="768"/>
      <c r="AI72" s="768"/>
      <c r="AJ72" s="768"/>
      <c r="AK72" s="768"/>
      <c r="AL72" s="769"/>
    </row>
    <row r="73" spans="1:40" ht="29.25" customHeight="1">
      <c r="A73" s="112"/>
      <c r="B73" s="1737"/>
      <c r="C73" s="725"/>
      <c r="D73" s="726"/>
      <c r="E73" s="726"/>
      <c r="F73" s="727"/>
      <c r="G73" s="384" t="str">
        <f t="shared" ref="G73:N73" si="7">IF(G$18="","",G$18)</f>
        <v/>
      </c>
      <c r="H73" s="383" t="str">
        <f t="shared" si="7"/>
        <v/>
      </c>
      <c r="I73" s="383" t="str">
        <f t="shared" si="7"/>
        <v/>
      </c>
      <c r="J73" s="383" t="str">
        <f t="shared" si="7"/>
        <v/>
      </c>
      <c r="K73" s="383" t="str">
        <f t="shared" si="7"/>
        <v/>
      </c>
      <c r="L73" s="383" t="str">
        <f t="shared" si="7"/>
        <v/>
      </c>
      <c r="M73" s="382" t="str">
        <f t="shared" si="7"/>
        <v/>
      </c>
      <c r="N73" s="1671" t="str">
        <f t="shared" si="7"/>
        <v/>
      </c>
      <c r="O73" s="1672"/>
      <c r="P73" s="1672"/>
      <c r="Q73" s="1672"/>
      <c r="R73" s="1672"/>
      <c r="S73" s="1672"/>
      <c r="T73" s="1672"/>
      <c r="U73" s="1672"/>
      <c r="V73" s="1672"/>
      <c r="W73" s="1672"/>
      <c r="X73" s="1672"/>
      <c r="Y73" s="1672"/>
      <c r="Z73" s="1672"/>
      <c r="AA73" s="1672"/>
      <c r="AB73" s="1672"/>
      <c r="AC73" s="1672"/>
      <c r="AD73" s="1672"/>
      <c r="AE73" s="1672"/>
      <c r="AF73" s="1672"/>
      <c r="AG73" s="1672"/>
      <c r="AH73" s="1672"/>
      <c r="AI73" s="1672"/>
      <c r="AJ73" s="1672"/>
      <c r="AK73" s="1672"/>
      <c r="AL73" s="1748"/>
    </row>
    <row r="74" spans="1:40" ht="13.8" thickBot="1"/>
    <row r="75" spans="1:40" ht="14.25" customHeight="1">
      <c r="B75" s="1738" t="s">
        <v>217</v>
      </c>
      <c r="C75" s="1686" t="s">
        <v>216</v>
      </c>
      <c r="D75" s="1246"/>
      <c r="E75" s="1246"/>
      <c r="F75" s="1687"/>
      <c r="G75" s="1669" t="s">
        <v>213</v>
      </c>
      <c r="H75" s="1668"/>
      <c r="I75" s="1668"/>
      <c r="J75" s="1668"/>
      <c r="K75" s="1668"/>
      <c r="L75" s="1668"/>
      <c r="M75" s="688"/>
      <c r="N75" s="1669" t="s">
        <v>212</v>
      </c>
      <c r="O75" s="1668"/>
      <c r="P75" s="1668"/>
      <c r="Q75" s="1668"/>
      <c r="R75" s="1668"/>
      <c r="S75" s="1668"/>
      <c r="T75" s="1668"/>
      <c r="U75" s="1668"/>
      <c r="V75" s="1668"/>
      <c r="W75" s="1668"/>
      <c r="X75" s="1668"/>
      <c r="Y75" s="1668"/>
      <c r="Z75" s="1668"/>
      <c r="AA75" s="1668"/>
      <c r="AB75" s="1668"/>
      <c r="AC75" s="1668"/>
      <c r="AD75" s="1668"/>
      <c r="AE75" s="1668"/>
      <c r="AF75" s="1668"/>
      <c r="AG75" s="1668"/>
      <c r="AH75" s="1668"/>
      <c r="AI75" s="1668"/>
      <c r="AJ75" s="1668"/>
      <c r="AK75" s="1668"/>
      <c r="AL75" s="1670"/>
    </row>
    <row r="76" spans="1:40" ht="28.5" customHeight="1">
      <c r="B76" s="1739"/>
      <c r="C76" s="725"/>
      <c r="D76" s="726"/>
      <c r="E76" s="726"/>
      <c r="F76" s="727"/>
      <c r="G76" s="384">
        <v>0</v>
      </c>
      <c r="H76" s="383">
        <v>0</v>
      </c>
      <c r="I76" s="383">
        <v>0</v>
      </c>
      <c r="J76" s="383">
        <v>0</v>
      </c>
      <c r="K76" s="383">
        <v>1</v>
      </c>
      <c r="L76" s="383">
        <v>1</v>
      </c>
      <c r="M76" s="382">
        <v>5</v>
      </c>
      <c r="N76" s="1671" t="s">
        <v>234</v>
      </c>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673"/>
    </row>
    <row r="77" spans="1:40">
      <c r="B77" s="1739"/>
      <c r="C77" s="1733" t="s">
        <v>214</v>
      </c>
      <c r="D77" s="723"/>
      <c r="E77" s="723"/>
      <c r="F77" s="724"/>
      <c r="G77" s="783" t="s">
        <v>213</v>
      </c>
      <c r="H77" s="768"/>
      <c r="I77" s="768"/>
      <c r="J77" s="768"/>
      <c r="K77" s="768"/>
      <c r="L77" s="768"/>
      <c r="M77" s="769"/>
      <c r="N77" s="783" t="s">
        <v>212</v>
      </c>
      <c r="O77" s="768"/>
      <c r="P77" s="768"/>
      <c r="Q77" s="768"/>
      <c r="R77" s="768"/>
      <c r="S77" s="768"/>
      <c r="T77" s="768"/>
      <c r="U77" s="768"/>
      <c r="V77" s="768"/>
      <c r="W77" s="768"/>
      <c r="X77" s="768"/>
      <c r="Y77" s="768"/>
      <c r="Z77" s="768"/>
      <c r="AA77" s="768"/>
      <c r="AB77" s="768"/>
      <c r="AC77" s="768"/>
      <c r="AD77" s="768"/>
      <c r="AE77" s="768"/>
      <c r="AF77" s="768"/>
      <c r="AG77" s="768"/>
      <c r="AH77" s="768"/>
      <c r="AI77" s="768"/>
      <c r="AJ77" s="768"/>
      <c r="AK77" s="768"/>
      <c r="AL77" s="784"/>
    </row>
    <row r="78" spans="1:40" ht="30" customHeight="1" thickBot="1">
      <c r="B78" s="1740"/>
      <c r="C78" s="1734"/>
      <c r="D78" s="622"/>
      <c r="E78" s="622"/>
      <c r="F78" s="1017"/>
      <c r="G78" s="232">
        <v>0</v>
      </c>
      <c r="H78" s="233">
        <v>0</v>
      </c>
      <c r="I78" s="233">
        <v>0</v>
      </c>
      <c r="J78" s="233">
        <v>0</v>
      </c>
      <c r="K78" s="233">
        <v>1</v>
      </c>
      <c r="L78" s="233">
        <v>1</v>
      </c>
      <c r="M78" s="234">
        <v>5</v>
      </c>
      <c r="N78" s="1674" t="s">
        <v>211</v>
      </c>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676"/>
    </row>
    <row r="79" spans="1:40" ht="141.75" customHeight="1">
      <c r="B79" s="381"/>
      <c r="C79" s="239"/>
      <c r="D79" s="239"/>
      <c r="E79" s="239"/>
      <c r="F79" s="239"/>
      <c r="G79" s="380"/>
      <c r="H79" s="380"/>
      <c r="I79" s="380"/>
      <c r="J79" s="380"/>
      <c r="K79" s="380"/>
      <c r="L79" s="380"/>
      <c r="M79" s="380"/>
      <c r="N79" s="378"/>
      <c r="O79" s="378"/>
      <c r="P79" s="378"/>
      <c r="Q79" s="378"/>
      <c r="R79" s="378"/>
      <c r="S79" s="378"/>
      <c r="T79" s="378"/>
      <c r="U79" s="378"/>
      <c r="V79" s="378"/>
      <c r="W79" s="378"/>
      <c r="X79" s="378"/>
      <c r="Y79" s="378"/>
      <c r="Z79" s="378"/>
      <c r="AA79" s="378"/>
      <c r="AB79" s="378"/>
      <c r="AC79" s="378"/>
      <c r="AD79" s="378"/>
      <c r="AE79" s="378"/>
      <c r="AF79" s="378"/>
      <c r="AG79" s="378"/>
      <c r="AH79" s="378"/>
      <c r="AI79" s="378"/>
      <c r="AJ79" s="378"/>
      <c r="AK79" s="378"/>
      <c r="AL79" s="378"/>
    </row>
    <row r="80" spans="1:40" ht="13.5" customHeight="1">
      <c r="B80" s="1751"/>
      <c r="C80" s="1752"/>
      <c r="D80" s="1752"/>
      <c r="E80" s="1752"/>
      <c r="F80" s="1752"/>
      <c r="G80" s="1752"/>
      <c r="H80" s="1752"/>
      <c r="I80" s="1752"/>
      <c r="J80" s="1752"/>
      <c r="K80" s="1752"/>
      <c r="L80" s="1752"/>
      <c r="M80" s="1752"/>
      <c r="N80" s="1752"/>
      <c r="O80" s="1752"/>
      <c r="P80" s="1752"/>
      <c r="Q80" s="1752"/>
      <c r="R80" s="378"/>
      <c r="S80" s="378"/>
      <c r="T80" s="378"/>
      <c r="U80" s="378"/>
      <c r="V80" s="378"/>
      <c r="W80" s="378"/>
      <c r="X80" s="378"/>
      <c r="Y80" s="378"/>
      <c r="Z80" s="378"/>
      <c r="AA80" s="378"/>
      <c r="AB80" s="378"/>
      <c r="AC80" s="378"/>
      <c r="AD80" s="378"/>
      <c r="AE80" s="378"/>
      <c r="AF80" s="378"/>
      <c r="AG80" s="378"/>
      <c r="AH80" s="378"/>
      <c r="AI80" s="378"/>
      <c r="AJ80" s="378"/>
      <c r="AK80" s="378"/>
      <c r="AL80" s="378"/>
    </row>
    <row r="81" spans="2:40" ht="28.5" customHeight="1">
      <c r="B81" s="1752"/>
      <c r="C81" s="1752"/>
      <c r="D81" s="1753"/>
      <c r="E81" s="1753"/>
      <c r="F81" s="1753"/>
      <c r="G81" s="1753"/>
      <c r="H81" s="1753"/>
      <c r="I81" s="1753"/>
      <c r="J81" s="1753"/>
      <c r="K81" s="1753"/>
      <c r="L81" s="1753"/>
      <c r="M81" s="1753"/>
      <c r="N81" s="379"/>
      <c r="O81" s="379"/>
      <c r="P81" s="379"/>
      <c r="Q81" s="379"/>
      <c r="R81" s="378"/>
      <c r="S81" s="378"/>
      <c r="T81" s="378"/>
      <c r="U81" s="378"/>
      <c r="V81" s="378"/>
      <c r="W81" s="378"/>
      <c r="X81" s="378"/>
      <c r="Y81" s="378"/>
      <c r="Z81" s="378"/>
      <c r="AA81" s="378"/>
      <c r="AB81" s="378"/>
      <c r="AC81" s="378"/>
      <c r="AD81" s="378"/>
      <c r="AE81" s="378"/>
      <c r="AF81" s="378"/>
      <c r="AG81" s="378"/>
      <c r="AH81" s="378"/>
      <c r="AI81" s="378"/>
      <c r="AJ81" s="378"/>
      <c r="AK81" s="378"/>
      <c r="AL81" s="378"/>
    </row>
    <row r="82" spans="2:40" ht="180.75" customHeight="1"/>
    <row r="83" spans="2:40" ht="24.75" customHeight="1">
      <c r="B83" s="1749" t="s">
        <v>233</v>
      </c>
      <c r="C83" s="1749"/>
      <c r="D83" s="1749"/>
      <c r="E83" s="1749"/>
      <c r="F83" s="1749"/>
      <c r="G83" s="1749"/>
      <c r="H83" s="1750" t="str">
        <f>IF(個人型シート!$D$2="","",個人型シート!$D$2)</f>
        <v/>
      </c>
      <c r="I83" s="1750"/>
      <c r="J83" s="1750"/>
      <c r="K83" s="1750"/>
      <c r="L83" s="1750"/>
      <c r="M83" s="1750"/>
    </row>
    <row r="84" spans="2:40" ht="49.5" customHeight="1"/>
    <row r="85" spans="2:40" ht="14.25" customHeight="1"/>
    <row r="86" spans="2:40" ht="27.75" customHeight="1" thickBot="1"/>
    <row r="87" spans="2:40">
      <c r="B87" s="1667" t="s">
        <v>18</v>
      </c>
      <c r="C87" s="1668"/>
      <c r="D87" s="1668"/>
      <c r="E87" s="1668"/>
      <c r="F87" s="1668"/>
      <c r="G87" s="1668"/>
      <c r="H87" s="1668"/>
      <c r="I87" s="1668"/>
      <c r="J87" s="1668"/>
      <c r="K87" s="688"/>
      <c r="L87" s="1669" t="s">
        <v>232</v>
      </c>
      <c r="M87" s="1668"/>
      <c r="N87" s="1668"/>
      <c r="O87" s="1668"/>
      <c r="P87" s="1668"/>
      <c r="Q87" s="1668"/>
      <c r="R87" s="1668"/>
      <c r="S87" s="1668"/>
      <c r="T87" s="1668"/>
      <c r="U87" s="1668"/>
      <c r="V87" s="1668"/>
      <c r="W87" s="1668"/>
      <c r="X87" s="1668"/>
      <c r="Y87" s="1668"/>
      <c r="Z87" s="1668"/>
      <c r="AA87" s="688"/>
      <c r="AB87" s="1669" t="s">
        <v>231</v>
      </c>
      <c r="AC87" s="1668"/>
      <c r="AD87" s="1668"/>
      <c r="AE87" s="1668"/>
      <c r="AF87" s="1668"/>
      <c r="AG87" s="1668"/>
      <c r="AH87" s="1668"/>
      <c r="AI87" s="688"/>
      <c r="AJ87" s="1677" t="s">
        <v>230</v>
      </c>
      <c r="AK87" s="1678"/>
      <c r="AL87" s="1679"/>
    </row>
    <row r="88" spans="2:40" ht="10.5" customHeight="1">
      <c r="B88" s="1288" t="str">
        <f t="shared" ref="B88:K88" si="8">IF(B$5="","",B$5)</f>
        <v/>
      </c>
      <c r="C88" s="667" t="str">
        <f t="shared" si="8"/>
        <v/>
      </c>
      <c r="D88" s="667" t="str">
        <f t="shared" si="8"/>
        <v/>
      </c>
      <c r="E88" s="1271" t="str">
        <f t="shared" si="8"/>
        <v/>
      </c>
      <c r="F88" s="671" t="str">
        <f t="shared" si="8"/>
        <v/>
      </c>
      <c r="G88" s="667" t="str">
        <f t="shared" si="8"/>
        <v/>
      </c>
      <c r="H88" s="667" t="str">
        <f t="shared" si="8"/>
        <v/>
      </c>
      <c r="I88" s="667" t="str">
        <f t="shared" si="8"/>
        <v/>
      </c>
      <c r="J88" s="667" t="str">
        <f t="shared" si="8"/>
        <v/>
      </c>
      <c r="K88" s="1271" t="str">
        <f t="shared" si="8"/>
        <v/>
      </c>
      <c r="L88" s="1722" t="s">
        <v>208</v>
      </c>
      <c r="M88" s="1723"/>
      <c r="N88" s="1692">
        <f>IF(N$5="","",N$5)</f>
        <v>0</v>
      </c>
      <c r="O88" s="1692"/>
      <c r="P88" s="1692"/>
      <c r="Q88" s="1692"/>
      <c r="R88" s="1692"/>
      <c r="S88" s="1714"/>
      <c r="T88" s="1691">
        <f>IF(T$5="","",T$5)</f>
        <v>0</v>
      </c>
      <c r="U88" s="1692"/>
      <c r="V88" s="1692"/>
      <c r="W88" s="1692"/>
      <c r="X88" s="1692"/>
      <c r="Y88" s="1692"/>
      <c r="Z88" s="1692"/>
      <c r="AA88" s="1693"/>
      <c r="AB88" s="914" t="s">
        <v>229</v>
      </c>
      <c r="AC88" s="1706"/>
      <c r="AD88" s="394"/>
      <c r="AE88" s="393" t="s">
        <v>125</v>
      </c>
      <c r="AF88" s="394"/>
      <c r="AG88" s="393" t="s">
        <v>171</v>
      </c>
      <c r="AH88" s="394"/>
      <c r="AI88" s="393" t="s">
        <v>170</v>
      </c>
      <c r="AJ88" s="914" t="s">
        <v>228</v>
      </c>
      <c r="AK88" s="1333"/>
      <c r="AL88" s="1711"/>
    </row>
    <row r="89" spans="2:40" ht="4.5" customHeight="1">
      <c r="B89" s="1289"/>
      <c r="C89" s="1118"/>
      <c r="D89" s="1118"/>
      <c r="E89" s="1704"/>
      <c r="F89" s="673"/>
      <c r="G89" s="1118"/>
      <c r="H89" s="1118"/>
      <c r="I89" s="1118"/>
      <c r="J89" s="1118"/>
      <c r="K89" s="1704"/>
      <c r="L89" s="1724"/>
      <c r="M89" s="1725"/>
      <c r="N89" s="1695"/>
      <c r="O89" s="1695"/>
      <c r="P89" s="1695"/>
      <c r="Q89" s="1695"/>
      <c r="R89" s="1695"/>
      <c r="S89" s="1715"/>
      <c r="T89" s="1694"/>
      <c r="U89" s="1695"/>
      <c r="V89" s="1695"/>
      <c r="W89" s="1695"/>
      <c r="X89" s="1695"/>
      <c r="Y89" s="1695"/>
      <c r="Z89" s="1695"/>
      <c r="AA89" s="1696"/>
      <c r="AB89" s="1707"/>
      <c r="AC89" s="1708"/>
      <c r="AD89" s="1291" t="str">
        <f t="shared" ref="AD89:AI89" si="9">IF(AD$6="","",AD$6)</f>
        <v/>
      </c>
      <c r="AE89" s="1092" t="str">
        <f t="shared" si="9"/>
        <v/>
      </c>
      <c r="AF89" s="1291" t="str">
        <f t="shared" si="9"/>
        <v/>
      </c>
      <c r="AG89" s="1092" t="str">
        <f t="shared" si="9"/>
        <v/>
      </c>
      <c r="AH89" s="1291" t="str">
        <f t="shared" si="9"/>
        <v/>
      </c>
      <c r="AI89" s="699" t="str">
        <f t="shared" si="9"/>
        <v/>
      </c>
      <c r="AJ89" s="1707"/>
      <c r="AK89" s="1334"/>
      <c r="AL89" s="1712"/>
    </row>
    <row r="90" spans="2:40" ht="7.5" customHeight="1">
      <c r="B90" s="1289"/>
      <c r="C90" s="1118"/>
      <c r="D90" s="1118"/>
      <c r="E90" s="1704"/>
      <c r="F90" s="673"/>
      <c r="G90" s="1118"/>
      <c r="H90" s="1118"/>
      <c r="I90" s="1118"/>
      <c r="J90" s="1118"/>
      <c r="K90" s="1704"/>
      <c r="L90" s="1680">
        <f>IF(L$7="","",L$7)</f>
        <v>0</v>
      </c>
      <c r="M90" s="1681"/>
      <c r="N90" s="1681"/>
      <c r="O90" s="1681"/>
      <c r="P90" s="1681"/>
      <c r="Q90" s="1681"/>
      <c r="R90" s="1681"/>
      <c r="S90" s="1682"/>
      <c r="T90" s="1720">
        <f>IF(T$7="","",T$7)</f>
        <v>0</v>
      </c>
      <c r="U90" s="1681"/>
      <c r="V90" s="1681"/>
      <c r="W90" s="1681"/>
      <c r="X90" s="1681"/>
      <c r="Y90" s="1681"/>
      <c r="Z90" s="1716" t="s">
        <v>227</v>
      </c>
      <c r="AA90" s="1717"/>
      <c r="AB90" s="1707"/>
      <c r="AC90" s="1708"/>
      <c r="AD90" s="1291"/>
      <c r="AE90" s="1092"/>
      <c r="AF90" s="1291"/>
      <c r="AG90" s="1092"/>
      <c r="AH90" s="1291"/>
      <c r="AI90" s="699"/>
      <c r="AJ90" s="1707"/>
      <c r="AK90" s="1334"/>
      <c r="AL90" s="1712"/>
    </row>
    <row r="91" spans="2:40" ht="21.75" customHeight="1" thickBot="1">
      <c r="B91" s="1290"/>
      <c r="C91" s="669"/>
      <c r="D91" s="669"/>
      <c r="E91" s="1705"/>
      <c r="F91" s="613"/>
      <c r="G91" s="669"/>
      <c r="H91" s="669"/>
      <c r="I91" s="669"/>
      <c r="J91" s="669"/>
      <c r="K91" s="1705"/>
      <c r="L91" s="1683"/>
      <c r="M91" s="1684"/>
      <c r="N91" s="1684"/>
      <c r="O91" s="1684"/>
      <c r="P91" s="1684"/>
      <c r="Q91" s="1684"/>
      <c r="R91" s="1684"/>
      <c r="S91" s="1685"/>
      <c r="T91" s="1721"/>
      <c r="U91" s="1684"/>
      <c r="V91" s="1684"/>
      <c r="W91" s="1684"/>
      <c r="X91" s="1684"/>
      <c r="Y91" s="1684"/>
      <c r="Z91" s="1718"/>
      <c r="AA91" s="1719"/>
      <c r="AB91" s="1709"/>
      <c r="AC91" s="1710"/>
      <c r="AD91" s="668"/>
      <c r="AE91" s="1093"/>
      <c r="AF91" s="668"/>
      <c r="AG91" s="1093"/>
      <c r="AH91" s="668"/>
      <c r="AI91" s="615"/>
      <c r="AJ91" s="1709"/>
      <c r="AK91" s="1335"/>
      <c r="AL91" s="1713"/>
    </row>
    <row r="92" spans="2:40" ht="15" customHeight="1">
      <c r="B92" s="1745" t="s">
        <v>226</v>
      </c>
      <c r="C92" s="1746"/>
      <c r="D92" s="1746"/>
      <c r="E92" s="1746"/>
      <c r="F92" s="1746"/>
      <c r="G92" s="1746"/>
      <c r="H92" s="1746"/>
      <c r="I92" s="1746"/>
      <c r="J92" s="1746"/>
      <c r="K92" s="1746"/>
      <c r="L92" s="1746"/>
      <c r="M92" s="1746"/>
      <c r="N92" s="1746"/>
      <c r="O92" s="1746"/>
      <c r="P92" s="1746"/>
      <c r="Q92" s="1746"/>
      <c r="R92" s="1746"/>
      <c r="S92" s="1746"/>
      <c r="T92" s="1746"/>
      <c r="U92" s="1746"/>
      <c r="V92" s="1746"/>
      <c r="W92" s="1746"/>
      <c r="X92" s="1746"/>
      <c r="Y92" s="1746"/>
      <c r="Z92" s="1746"/>
      <c r="AA92" s="1746"/>
      <c r="AB92" s="1746"/>
      <c r="AC92" s="1746"/>
      <c r="AD92" s="1746"/>
      <c r="AE92" s="1746"/>
      <c r="AF92" s="1746"/>
      <c r="AG92" s="1746"/>
      <c r="AH92" s="1746"/>
      <c r="AI92" s="1746"/>
      <c r="AJ92" s="1746"/>
      <c r="AK92" s="1746"/>
      <c r="AL92" s="1747"/>
    </row>
    <row r="93" spans="2:40" ht="13.5" customHeight="1">
      <c r="B93" s="392" t="s">
        <v>83</v>
      </c>
      <c r="C93" s="192"/>
      <c r="D93" s="192"/>
      <c r="E93" s="1741" t="str">
        <f>IF(E$10="","",E$10)</f>
        <v/>
      </c>
      <c r="F93" s="1741"/>
      <c r="G93" s="1741"/>
      <c r="H93" s="1741"/>
      <c r="I93" s="1741"/>
      <c r="J93" s="1741"/>
      <c r="K93" s="1741"/>
      <c r="L93" s="1741"/>
      <c r="M93" s="1741"/>
      <c r="N93" s="1741"/>
      <c r="O93" s="1741"/>
      <c r="P93" s="1741"/>
      <c r="Q93" s="1741"/>
      <c r="R93" s="1741"/>
      <c r="S93" s="1741"/>
      <c r="T93" s="1741"/>
      <c r="U93" s="1741"/>
      <c r="V93" s="1741"/>
      <c r="W93" s="1741"/>
      <c r="X93" s="1741"/>
      <c r="Y93" s="1741"/>
      <c r="Z93" s="1741"/>
      <c r="AA93" s="1741"/>
      <c r="AB93" s="1741"/>
      <c r="AC93" s="1741"/>
      <c r="AD93" s="1741"/>
      <c r="AE93" s="1741"/>
      <c r="AF93" s="1741"/>
      <c r="AG93" s="1741"/>
      <c r="AH93" s="1741"/>
      <c r="AI93" s="1741"/>
      <c r="AJ93" s="1741"/>
      <c r="AK93" s="1741"/>
      <c r="AL93" s="1742"/>
      <c r="AM93" s="385"/>
      <c r="AN93" s="385"/>
    </row>
    <row r="94" spans="2:40" ht="12" customHeight="1">
      <c r="B94" s="124" t="s">
        <v>225</v>
      </c>
      <c r="C94" s="1743" t="str">
        <f>IF(C$11="","",C$11)</f>
        <v/>
      </c>
      <c r="D94" s="1743"/>
      <c r="E94" s="1743"/>
      <c r="F94" s="1743"/>
      <c r="G94" s="1743"/>
      <c r="H94" s="1743"/>
      <c r="I94" s="1743"/>
      <c r="J94" s="1743"/>
      <c r="K94" s="350"/>
      <c r="L94" s="350"/>
      <c r="M94" s="350"/>
      <c r="N94" s="350"/>
      <c r="O94" s="350"/>
      <c r="P94" s="350"/>
      <c r="Q94" s="350"/>
      <c r="R94" s="350"/>
      <c r="S94" s="350"/>
      <c r="T94" s="350"/>
      <c r="U94" s="350"/>
      <c r="V94" s="350"/>
      <c r="W94" s="350" t="s">
        <v>224</v>
      </c>
      <c r="X94" s="350"/>
      <c r="Y94" s="350"/>
      <c r="Z94" s="350"/>
      <c r="AA94" s="350"/>
      <c r="AB94" s="1744" t="str">
        <f>IF(AB$11="","",AB$11)</f>
        <v/>
      </c>
      <c r="AC94" s="1744"/>
      <c r="AD94" s="350" t="s">
        <v>223</v>
      </c>
      <c r="AE94" s="1744" t="str">
        <f>IF(AE$11="","",AE$11)</f>
        <v/>
      </c>
      <c r="AF94" s="1744"/>
      <c r="AG94" s="1744"/>
      <c r="AH94" s="350" t="s">
        <v>223</v>
      </c>
      <c r="AI94" s="1744" t="str">
        <f>IF(AI$11="","",AI$11)</f>
        <v/>
      </c>
      <c r="AJ94" s="1744"/>
      <c r="AK94" s="1744"/>
      <c r="AL94" s="391" t="s">
        <v>222</v>
      </c>
      <c r="AM94" s="390"/>
      <c r="AN94" s="390"/>
    </row>
    <row r="95" spans="2:40" ht="20.25" customHeight="1">
      <c r="B95" s="1729" t="str">
        <f>IF(B$12="","",B$12)</f>
        <v/>
      </c>
      <c r="C95" s="1730"/>
      <c r="D95" s="1730"/>
      <c r="E95" s="1730"/>
      <c r="F95" s="631" t="s">
        <v>221</v>
      </c>
      <c r="G95" s="886"/>
      <c r="H95" s="788" t="str">
        <f>IF(H$12="","",H$12)</f>
        <v/>
      </c>
      <c r="I95" s="788"/>
      <c r="J95" s="788"/>
      <c r="K95" s="788"/>
      <c r="L95" s="788"/>
      <c r="M95" s="788"/>
      <c r="N95" s="788"/>
      <c r="O95" s="788"/>
      <c r="P95" s="788"/>
      <c r="Q95" s="788"/>
      <c r="R95" s="631" t="s">
        <v>220</v>
      </c>
      <c r="S95" s="886"/>
      <c r="T95" s="224" t="str">
        <f>IF(T$12="","",T$12)</f>
        <v/>
      </c>
      <c r="U95" s="1688" t="str">
        <f>IF(U$12="","",U$12)</f>
        <v/>
      </c>
      <c r="V95" s="1688"/>
      <c r="W95" s="1688"/>
      <c r="X95" s="1688"/>
      <c r="Y95" s="1688"/>
      <c r="Z95" s="1688"/>
      <c r="AA95" s="1688"/>
      <c r="AB95" s="1688"/>
      <c r="AC95" s="1688"/>
      <c r="AD95" s="1688"/>
      <c r="AE95" s="1688"/>
      <c r="AF95" s="1688"/>
      <c r="AG95" s="1688"/>
      <c r="AH95" s="1688"/>
      <c r="AI95" s="1688"/>
      <c r="AJ95" s="1688"/>
      <c r="AK95" s="1688"/>
      <c r="AL95" s="1689"/>
      <c r="AM95" s="385"/>
      <c r="AN95" s="385"/>
    </row>
    <row r="96" spans="2:40" ht="9.75" customHeight="1" thickBot="1">
      <c r="B96" s="1731"/>
      <c r="C96" s="1732"/>
      <c r="D96" s="1732"/>
      <c r="E96" s="1732"/>
      <c r="F96" s="622"/>
      <c r="G96" s="622"/>
      <c r="H96" s="235"/>
      <c r="I96" s="235"/>
      <c r="J96" s="235"/>
      <c r="K96" s="389"/>
      <c r="L96" s="389"/>
      <c r="M96" s="237" t="s">
        <v>219</v>
      </c>
      <c r="N96" s="235"/>
      <c r="O96" s="388"/>
      <c r="P96" s="387"/>
      <c r="Q96" s="244"/>
      <c r="R96" s="622"/>
      <c r="S96" s="622"/>
      <c r="T96" s="386"/>
      <c r="U96" s="644"/>
      <c r="V96" s="644"/>
      <c r="W96" s="644"/>
      <c r="X96" s="644"/>
      <c r="Y96" s="644"/>
      <c r="Z96" s="644"/>
      <c r="AA96" s="644"/>
      <c r="AB96" s="644"/>
      <c r="AC96" s="644"/>
      <c r="AD96" s="644"/>
      <c r="AE96" s="644"/>
      <c r="AF96" s="644"/>
      <c r="AG96" s="644"/>
      <c r="AH96" s="644"/>
      <c r="AI96" s="644"/>
      <c r="AJ96" s="644"/>
      <c r="AK96" s="644"/>
      <c r="AL96" s="645"/>
      <c r="AM96" s="385"/>
      <c r="AN96" s="385"/>
    </row>
    <row r="98" spans="1:38">
      <c r="A98" s="112"/>
      <c r="B98" s="1735" t="s">
        <v>218</v>
      </c>
      <c r="C98" s="1733" t="s">
        <v>216</v>
      </c>
      <c r="D98" s="723"/>
      <c r="E98" s="723"/>
      <c r="F98" s="724"/>
      <c r="G98" s="783" t="s">
        <v>213</v>
      </c>
      <c r="H98" s="768"/>
      <c r="I98" s="768"/>
      <c r="J98" s="768"/>
      <c r="K98" s="768"/>
      <c r="L98" s="768"/>
      <c r="M98" s="769"/>
      <c r="N98" s="783" t="s">
        <v>212</v>
      </c>
      <c r="O98" s="768"/>
      <c r="P98" s="768"/>
      <c r="Q98" s="768"/>
      <c r="R98" s="768"/>
      <c r="S98" s="768"/>
      <c r="T98" s="768"/>
      <c r="U98" s="768"/>
      <c r="V98" s="768"/>
      <c r="W98" s="768"/>
      <c r="X98" s="768"/>
      <c r="Y98" s="768"/>
      <c r="Z98" s="768"/>
      <c r="AA98" s="768"/>
      <c r="AB98" s="768"/>
      <c r="AC98" s="768"/>
      <c r="AD98" s="768"/>
      <c r="AE98" s="768"/>
      <c r="AF98" s="768"/>
      <c r="AG98" s="768"/>
      <c r="AH98" s="768"/>
      <c r="AI98" s="768"/>
      <c r="AJ98" s="768"/>
      <c r="AK98" s="768"/>
      <c r="AL98" s="769"/>
    </row>
    <row r="99" spans="1:38" ht="28.5" customHeight="1">
      <c r="A99" s="112"/>
      <c r="B99" s="1736"/>
      <c r="C99" s="725"/>
      <c r="D99" s="726"/>
      <c r="E99" s="726"/>
      <c r="F99" s="727"/>
      <c r="G99" s="384" t="str">
        <f t="shared" ref="G99:N99" si="10">IF(G$16="","",G$16)</f>
        <v/>
      </c>
      <c r="H99" s="383" t="str">
        <f t="shared" si="10"/>
        <v/>
      </c>
      <c r="I99" s="383" t="str">
        <f t="shared" si="10"/>
        <v/>
      </c>
      <c r="J99" s="383" t="str">
        <f t="shared" si="10"/>
        <v/>
      </c>
      <c r="K99" s="383" t="str">
        <f t="shared" si="10"/>
        <v/>
      </c>
      <c r="L99" s="383" t="str">
        <f t="shared" si="10"/>
        <v/>
      </c>
      <c r="M99" s="382" t="str">
        <f t="shared" si="10"/>
        <v/>
      </c>
      <c r="N99" s="1671" t="str">
        <f t="shared" si="10"/>
        <v/>
      </c>
      <c r="O99" s="1672"/>
      <c r="P99" s="1672"/>
      <c r="Q99" s="1672"/>
      <c r="R99" s="1672"/>
      <c r="S99" s="1672"/>
      <c r="T99" s="1672"/>
      <c r="U99" s="1672"/>
      <c r="V99" s="1672"/>
      <c r="W99" s="1672"/>
      <c r="X99" s="1672"/>
      <c r="Y99" s="1672"/>
      <c r="Z99" s="1672"/>
      <c r="AA99" s="1672"/>
      <c r="AB99" s="1672"/>
      <c r="AC99" s="1672"/>
      <c r="AD99" s="1672"/>
      <c r="AE99" s="1672"/>
      <c r="AF99" s="1672"/>
      <c r="AG99" s="1672"/>
      <c r="AH99" s="1672"/>
      <c r="AI99" s="1672"/>
      <c r="AJ99" s="1672"/>
      <c r="AK99" s="1672"/>
      <c r="AL99" s="1748"/>
    </row>
    <row r="100" spans="1:38">
      <c r="A100" s="112"/>
      <c r="B100" s="1736"/>
      <c r="C100" s="1733" t="s">
        <v>214</v>
      </c>
      <c r="D100" s="723"/>
      <c r="E100" s="723"/>
      <c r="F100" s="724"/>
      <c r="G100" s="783" t="s">
        <v>213</v>
      </c>
      <c r="H100" s="768"/>
      <c r="I100" s="768"/>
      <c r="J100" s="768"/>
      <c r="K100" s="768"/>
      <c r="L100" s="768"/>
      <c r="M100" s="769"/>
      <c r="N100" s="783" t="s">
        <v>212</v>
      </c>
      <c r="O100" s="768"/>
      <c r="P100" s="768"/>
      <c r="Q100" s="768"/>
      <c r="R100" s="768"/>
      <c r="S100" s="768"/>
      <c r="T100" s="768"/>
      <c r="U100" s="768"/>
      <c r="V100" s="768"/>
      <c r="W100" s="768"/>
      <c r="X100" s="768"/>
      <c r="Y100" s="768"/>
      <c r="Z100" s="768"/>
      <c r="AA100" s="768"/>
      <c r="AB100" s="768"/>
      <c r="AC100" s="768"/>
      <c r="AD100" s="768"/>
      <c r="AE100" s="768"/>
      <c r="AF100" s="768"/>
      <c r="AG100" s="768"/>
      <c r="AH100" s="768"/>
      <c r="AI100" s="768"/>
      <c r="AJ100" s="768"/>
      <c r="AK100" s="768"/>
      <c r="AL100" s="769"/>
    </row>
    <row r="101" spans="1:38" ht="29.25" customHeight="1">
      <c r="A101" s="112"/>
      <c r="B101" s="1737"/>
      <c r="C101" s="725"/>
      <c r="D101" s="726"/>
      <c r="E101" s="726"/>
      <c r="F101" s="727"/>
      <c r="G101" s="384" t="str">
        <f t="shared" ref="G101:N101" si="11">IF(G$18="","",G$18)</f>
        <v/>
      </c>
      <c r="H101" s="383" t="str">
        <f t="shared" si="11"/>
        <v/>
      </c>
      <c r="I101" s="383" t="str">
        <f t="shared" si="11"/>
        <v/>
      </c>
      <c r="J101" s="383" t="str">
        <f t="shared" si="11"/>
        <v/>
      </c>
      <c r="K101" s="383" t="str">
        <f t="shared" si="11"/>
        <v/>
      </c>
      <c r="L101" s="383" t="str">
        <f t="shared" si="11"/>
        <v/>
      </c>
      <c r="M101" s="382" t="str">
        <f t="shared" si="11"/>
        <v/>
      </c>
      <c r="N101" s="1671" t="str">
        <f t="shared" si="11"/>
        <v/>
      </c>
      <c r="O101" s="1672"/>
      <c r="P101" s="1672"/>
      <c r="Q101" s="1672"/>
      <c r="R101" s="1672"/>
      <c r="S101" s="1672"/>
      <c r="T101" s="1672"/>
      <c r="U101" s="1672"/>
      <c r="V101" s="1672"/>
      <c r="W101" s="1672"/>
      <c r="X101" s="1672"/>
      <c r="Y101" s="1672"/>
      <c r="Z101" s="1672"/>
      <c r="AA101" s="1672"/>
      <c r="AB101" s="1672"/>
      <c r="AC101" s="1672"/>
      <c r="AD101" s="1672"/>
      <c r="AE101" s="1672"/>
      <c r="AF101" s="1672"/>
      <c r="AG101" s="1672"/>
      <c r="AH101" s="1672"/>
      <c r="AI101" s="1672"/>
      <c r="AJ101" s="1672"/>
      <c r="AK101" s="1672"/>
      <c r="AL101" s="1748"/>
    </row>
    <row r="102" spans="1:38" ht="13.8" thickBot="1"/>
    <row r="103" spans="1:38" ht="14.25" customHeight="1">
      <c r="B103" s="1738" t="s">
        <v>217</v>
      </c>
      <c r="C103" s="1686" t="s">
        <v>216</v>
      </c>
      <c r="D103" s="1246"/>
      <c r="E103" s="1246"/>
      <c r="F103" s="1687"/>
      <c r="G103" s="1669" t="s">
        <v>213</v>
      </c>
      <c r="H103" s="1668"/>
      <c r="I103" s="1668"/>
      <c r="J103" s="1668"/>
      <c r="K103" s="1668"/>
      <c r="L103" s="1668"/>
      <c r="M103" s="688"/>
      <c r="N103" s="1669" t="s">
        <v>212</v>
      </c>
      <c r="O103" s="1668"/>
      <c r="P103" s="1668"/>
      <c r="Q103" s="1668"/>
      <c r="R103" s="1668"/>
      <c r="S103" s="1668"/>
      <c r="T103" s="1668"/>
      <c r="U103" s="1668"/>
      <c r="V103" s="1668"/>
      <c r="W103" s="1668"/>
      <c r="X103" s="1668"/>
      <c r="Y103" s="1668"/>
      <c r="Z103" s="1668"/>
      <c r="AA103" s="1668"/>
      <c r="AB103" s="1668"/>
      <c r="AC103" s="1668"/>
      <c r="AD103" s="1668"/>
      <c r="AE103" s="1668"/>
      <c r="AF103" s="1668"/>
      <c r="AG103" s="1668"/>
      <c r="AH103" s="1668"/>
      <c r="AI103" s="1668"/>
      <c r="AJ103" s="1668"/>
      <c r="AK103" s="1668"/>
      <c r="AL103" s="1670"/>
    </row>
    <row r="104" spans="1:38" ht="28.5" customHeight="1">
      <c r="B104" s="1739"/>
      <c r="C104" s="725"/>
      <c r="D104" s="726"/>
      <c r="E104" s="726"/>
      <c r="F104" s="727"/>
      <c r="G104" s="384">
        <v>0</v>
      </c>
      <c r="H104" s="383">
        <v>0</v>
      </c>
      <c r="I104" s="383">
        <v>0</v>
      </c>
      <c r="J104" s="383">
        <v>0</v>
      </c>
      <c r="K104" s="383">
        <v>1</v>
      </c>
      <c r="L104" s="383">
        <v>1</v>
      </c>
      <c r="M104" s="382">
        <v>5</v>
      </c>
      <c r="N104" s="1671" t="s">
        <v>215</v>
      </c>
      <c r="O104" s="1672"/>
      <c r="P104" s="1672"/>
      <c r="Q104" s="1672"/>
      <c r="R104" s="1672"/>
      <c r="S104" s="1672"/>
      <c r="T104" s="1672"/>
      <c r="U104" s="1672"/>
      <c r="V104" s="1672"/>
      <c r="W104" s="1672"/>
      <c r="X104" s="1672"/>
      <c r="Y104" s="1672"/>
      <c r="Z104" s="1672"/>
      <c r="AA104" s="1672"/>
      <c r="AB104" s="1672"/>
      <c r="AC104" s="1672"/>
      <c r="AD104" s="1672"/>
      <c r="AE104" s="1672"/>
      <c r="AF104" s="1672"/>
      <c r="AG104" s="1672"/>
      <c r="AH104" s="1672"/>
      <c r="AI104" s="1672"/>
      <c r="AJ104" s="1672"/>
      <c r="AK104" s="1672"/>
      <c r="AL104" s="1673"/>
    </row>
    <row r="105" spans="1:38">
      <c r="B105" s="1739"/>
      <c r="C105" s="1733" t="s">
        <v>214</v>
      </c>
      <c r="D105" s="723"/>
      <c r="E105" s="723"/>
      <c r="F105" s="724"/>
      <c r="G105" s="783" t="s">
        <v>213</v>
      </c>
      <c r="H105" s="768"/>
      <c r="I105" s="768"/>
      <c r="J105" s="768"/>
      <c r="K105" s="768"/>
      <c r="L105" s="768"/>
      <c r="M105" s="769"/>
      <c r="N105" s="783" t="s">
        <v>212</v>
      </c>
      <c r="O105" s="768"/>
      <c r="P105" s="768"/>
      <c r="Q105" s="768"/>
      <c r="R105" s="768"/>
      <c r="S105" s="768"/>
      <c r="T105" s="768"/>
      <c r="U105" s="768"/>
      <c r="V105" s="768"/>
      <c r="W105" s="768"/>
      <c r="X105" s="768"/>
      <c r="Y105" s="768"/>
      <c r="Z105" s="768"/>
      <c r="AA105" s="768"/>
      <c r="AB105" s="768"/>
      <c r="AC105" s="768"/>
      <c r="AD105" s="768"/>
      <c r="AE105" s="768"/>
      <c r="AF105" s="768"/>
      <c r="AG105" s="768"/>
      <c r="AH105" s="768"/>
      <c r="AI105" s="768"/>
      <c r="AJ105" s="768"/>
      <c r="AK105" s="768"/>
      <c r="AL105" s="784"/>
    </row>
    <row r="106" spans="1:38" ht="30" customHeight="1" thickBot="1">
      <c r="B106" s="1740"/>
      <c r="C106" s="1734"/>
      <c r="D106" s="622"/>
      <c r="E106" s="622"/>
      <c r="F106" s="1017"/>
      <c r="G106" s="232">
        <v>0</v>
      </c>
      <c r="H106" s="233">
        <v>0</v>
      </c>
      <c r="I106" s="233">
        <v>0</v>
      </c>
      <c r="J106" s="233">
        <v>0</v>
      </c>
      <c r="K106" s="233">
        <v>1</v>
      </c>
      <c r="L106" s="233">
        <v>1</v>
      </c>
      <c r="M106" s="234">
        <v>5</v>
      </c>
      <c r="N106" s="1674" t="s">
        <v>211</v>
      </c>
      <c r="O106" s="1675"/>
      <c r="P106" s="1675"/>
      <c r="Q106" s="1675"/>
      <c r="R106" s="1675"/>
      <c r="S106" s="1675"/>
      <c r="T106" s="1675"/>
      <c r="U106" s="1675"/>
      <c r="V106" s="1675"/>
      <c r="W106" s="1675"/>
      <c r="X106" s="1675"/>
      <c r="Y106" s="1675"/>
      <c r="Z106" s="1675"/>
      <c r="AA106" s="1675"/>
      <c r="AB106" s="1675"/>
      <c r="AC106" s="1675"/>
      <c r="AD106" s="1675"/>
      <c r="AE106" s="1675"/>
      <c r="AF106" s="1675"/>
      <c r="AG106" s="1675"/>
      <c r="AH106" s="1675"/>
      <c r="AI106" s="1675"/>
      <c r="AJ106" s="1675"/>
      <c r="AK106" s="1675"/>
      <c r="AL106" s="1676"/>
    </row>
    <row r="107" spans="1:38" ht="141.75" customHeight="1">
      <c r="B107" s="381"/>
      <c r="C107" s="239"/>
      <c r="D107" s="239"/>
      <c r="E107" s="239"/>
      <c r="F107" s="239"/>
      <c r="G107" s="380"/>
      <c r="H107" s="380"/>
      <c r="I107" s="380"/>
      <c r="J107" s="380"/>
      <c r="K107" s="380"/>
      <c r="L107" s="380"/>
      <c r="M107" s="380"/>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8"/>
      <c r="AK107" s="378"/>
      <c r="AL107" s="378"/>
    </row>
    <row r="108" spans="1:38" ht="13.5" customHeight="1">
      <c r="B108" s="1751"/>
      <c r="C108" s="1752"/>
      <c r="D108" s="1752"/>
      <c r="E108" s="1752"/>
      <c r="F108" s="1752"/>
      <c r="G108" s="1752"/>
      <c r="H108" s="1752"/>
      <c r="I108" s="1752"/>
      <c r="J108" s="1752"/>
      <c r="K108" s="1752"/>
      <c r="L108" s="1752"/>
      <c r="M108" s="1752"/>
      <c r="N108" s="1752"/>
      <c r="O108" s="1752"/>
      <c r="P108" s="1752"/>
      <c r="Q108" s="1752"/>
      <c r="R108" s="378"/>
      <c r="S108" s="378"/>
      <c r="T108" s="378"/>
      <c r="U108" s="378"/>
      <c r="V108" s="378"/>
      <c r="W108" s="378"/>
      <c r="X108" s="378"/>
      <c r="Y108" s="378"/>
      <c r="Z108" s="378"/>
      <c r="AA108" s="378"/>
      <c r="AB108" s="378"/>
      <c r="AC108" s="378"/>
      <c r="AD108" s="378"/>
      <c r="AE108" s="378"/>
      <c r="AF108" s="378"/>
      <c r="AG108" s="378"/>
      <c r="AH108" s="378"/>
      <c r="AI108" s="378"/>
      <c r="AJ108" s="378"/>
      <c r="AK108" s="378"/>
      <c r="AL108" s="378"/>
    </row>
    <row r="109" spans="1:38" ht="28.5" customHeight="1">
      <c r="B109" s="1752"/>
      <c r="C109" s="1752"/>
      <c r="D109" s="1753"/>
      <c r="E109" s="1753"/>
      <c r="F109" s="1753"/>
      <c r="G109" s="1753"/>
      <c r="H109" s="1753"/>
      <c r="I109" s="1753"/>
      <c r="J109" s="1753"/>
      <c r="K109" s="1753"/>
      <c r="L109" s="1753"/>
      <c r="M109" s="1753"/>
      <c r="N109" s="379"/>
      <c r="O109" s="379"/>
      <c r="P109" s="379"/>
      <c r="Q109" s="379"/>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row>
    <row r="110" spans="1:38" ht="191.25" customHeight="1"/>
  </sheetData>
  <sheetProtection password="DA4B" sheet="1" objects="1" scenarios="1" selectLockedCells="1"/>
  <mergeCells count="248">
    <mergeCell ref="B59:K59"/>
    <mergeCell ref="L59:AA59"/>
    <mergeCell ref="C70:F71"/>
    <mergeCell ref="G70:M70"/>
    <mergeCell ref="N70:AL70"/>
    <mergeCell ref="N71:AL71"/>
    <mergeCell ref="Z62:AA63"/>
    <mergeCell ref="B64:AL64"/>
    <mergeCell ref="E65:AL65"/>
    <mergeCell ref="C66:J66"/>
    <mergeCell ref="AB66:AC66"/>
    <mergeCell ref="AE66:AG66"/>
    <mergeCell ref="AI66:AK66"/>
    <mergeCell ref="AB60:AC63"/>
    <mergeCell ref="AJ60:AL63"/>
    <mergeCell ref="AD61:AD63"/>
    <mergeCell ref="AE61:AE63"/>
    <mergeCell ref="AF61:AF63"/>
    <mergeCell ref="L60:M61"/>
    <mergeCell ref="N60:S61"/>
    <mergeCell ref="N73:AL73"/>
    <mergeCell ref="B67:E68"/>
    <mergeCell ref="B70:B73"/>
    <mergeCell ref="B95:E96"/>
    <mergeCell ref="B98:B101"/>
    <mergeCell ref="C98:F99"/>
    <mergeCell ref="G98:M98"/>
    <mergeCell ref="N98:AL98"/>
    <mergeCell ref="N99:AL99"/>
    <mergeCell ref="B92:AL92"/>
    <mergeCell ref="B80:C81"/>
    <mergeCell ref="D80:M80"/>
    <mergeCell ref="N80:Q80"/>
    <mergeCell ref="D81:M81"/>
    <mergeCell ref="C72:F73"/>
    <mergeCell ref="G72:M72"/>
    <mergeCell ref="N72:AL72"/>
    <mergeCell ref="T90:Y91"/>
    <mergeCell ref="H88:H91"/>
    <mergeCell ref="I88:I91"/>
    <mergeCell ref="J88:J91"/>
    <mergeCell ref="K88:K91"/>
    <mergeCell ref="L88:M89"/>
    <mergeCell ref="N88:S89"/>
    <mergeCell ref="N103:AL103"/>
    <mergeCell ref="N104:AL104"/>
    <mergeCell ref="C105:F106"/>
    <mergeCell ref="C100:F101"/>
    <mergeCell ref="G100:M100"/>
    <mergeCell ref="N100:AL100"/>
    <mergeCell ref="N101:AL101"/>
    <mergeCell ref="B108:C109"/>
    <mergeCell ref="D108:M108"/>
    <mergeCell ref="N108:Q108"/>
    <mergeCell ref="D109:M109"/>
    <mergeCell ref="G105:M105"/>
    <mergeCell ref="N105:AL105"/>
    <mergeCell ref="N106:AL106"/>
    <mergeCell ref="B103:B106"/>
    <mergeCell ref="C103:F104"/>
    <mergeCell ref="G103:M103"/>
    <mergeCell ref="B83:G83"/>
    <mergeCell ref="H83:M83"/>
    <mergeCell ref="E93:AL93"/>
    <mergeCell ref="C94:J94"/>
    <mergeCell ref="AB94:AC94"/>
    <mergeCell ref="AE94:AG94"/>
    <mergeCell ref="AI94:AK94"/>
    <mergeCell ref="T88:AA89"/>
    <mergeCell ref="AB88:AC91"/>
    <mergeCell ref="B87:K87"/>
    <mergeCell ref="L87:AA87"/>
    <mergeCell ref="AB87:AI87"/>
    <mergeCell ref="AJ87:AL87"/>
    <mergeCell ref="L90:S91"/>
    <mergeCell ref="AJ88:AL91"/>
    <mergeCell ref="AD89:AD91"/>
    <mergeCell ref="AE89:AE91"/>
    <mergeCell ref="AF89:AF91"/>
    <mergeCell ref="AG89:AG91"/>
    <mergeCell ref="AH89:AH91"/>
    <mergeCell ref="AI89:AI91"/>
    <mergeCell ref="Z90:AA91"/>
    <mergeCell ref="B75:B78"/>
    <mergeCell ref="C75:F76"/>
    <mergeCell ref="G75:M75"/>
    <mergeCell ref="N75:AL75"/>
    <mergeCell ref="N76:AL76"/>
    <mergeCell ref="C77:F78"/>
    <mergeCell ref="L62:S63"/>
    <mergeCell ref="B88:B91"/>
    <mergeCell ref="C88:C91"/>
    <mergeCell ref="D88:D91"/>
    <mergeCell ref="E88:E91"/>
    <mergeCell ref="F88:F91"/>
    <mergeCell ref="G88:G91"/>
    <mergeCell ref="G77:M77"/>
    <mergeCell ref="N77:AL77"/>
    <mergeCell ref="N78:AL78"/>
    <mergeCell ref="AG61:AG63"/>
    <mergeCell ref="AH61:AH63"/>
    <mergeCell ref="AI61:AI63"/>
    <mergeCell ref="T62:Y63"/>
    <mergeCell ref="H60:H63"/>
    <mergeCell ref="I60:I63"/>
    <mergeCell ref="J60:J63"/>
    <mergeCell ref="K60:K63"/>
    <mergeCell ref="AB59:AI59"/>
    <mergeCell ref="AJ59:AL59"/>
    <mergeCell ref="B60:B63"/>
    <mergeCell ref="C60:C63"/>
    <mergeCell ref="D60:D63"/>
    <mergeCell ref="E60:E63"/>
    <mergeCell ref="F60:F63"/>
    <mergeCell ref="G60:G63"/>
    <mergeCell ref="B47:B50"/>
    <mergeCell ref="C47:F48"/>
    <mergeCell ref="G47:M47"/>
    <mergeCell ref="N47:AL47"/>
    <mergeCell ref="N48:AL48"/>
    <mergeCell ref="C49:F50"/>
    <mergeCell ref="G49:M49"/>
    <mergeCell ref="N49:AL49"/>
    <mergeCell ref="T60:AA61"/>
    <mergeCell ref="B52:C53"/>
    <mergeCell ref="D52:M52"/>
    <mergeCell ref="N52:Q52"/>
    <mergeCell ref="N50:AL50"/>
    <mergeCell ref="B55:G55"/>
    <mergeCell ref="H55:M55"/>
    <mergeCell ref="D53:M53"/>
    <mergeCell ref="B39:E40"/>
    <mergeCell ref="B42:B45"/>
    <mergeCell ref="C42:F43"/>
    <mergeCell ref="G42:M42"/>
    <mergeCell ref="N42:AL42"/>
    <mergeCell ref="N43:AL43"/>
    <mergeCell ref="C44:F45"/>
    <mergeCell ref="G44:M44"/>
    <mergeCell ref="N44:AL44"/>
    <mergeCell ref="N45:AL45"/>
    <mergeCell ref="U39:AL40"/>
    <mergeCell ref="H39:Q39"/>
    <mergeCell ref="E37:AL37"/>
    <mergeCell ref="C38:J38"/>
    <mergeCell ref="AB38:AC38"/>
    <mergeCell ref="AE38:AG38"/>
    <mergeCell ref="AI38:AK38"/>
    <mergeCell ref="J32:J35"/>
    <mergeCell ref="AE33:AE35"/>
    <mergeCell ref="AF33:AF35"/>
    <mergeCell ref="AG33:AG35"/>
    <mergeCell ref="B36:AL36"/>
    <mergeCell ref="AB32:AC35"/>
    <mergeCell ref="AJ32:AL35"/>
    <mergeCell ref="AD33:AD35"/>
    <mergeCell ref="B32:B35"/>
    <mergeCell ref="C32:C35"/>
    <mergeCell ref="D32:D35"/>
    <mergeCell ref="E32:E35"/>
    <mergeCell ref="F32:F35"/>
    <mergeCell ref="G32:G35"/>
    <mergeCell ref="H32:H35"/>
    <mergeCell ref="T34:Y35"/>
    <mergeCell ref="Z34:AA35"/>
    <mergeCell ref="K32:K35"/>
    <mergeCell ref="L32:M33"/>
    <mergeCell ref="N32:S33"/>
    <mergeCell ref="T32:AA33"/>
    <mergeCell ref="I32:I35"/>
    <mergeCell ref="N15:AL15"/>
    <mergeCell ref="N16:AL16"/>
    <mergeCell ref="N17:AL17"/>
    <mergeCell ref="N18:AL18"/>
    <mergeCell ref="N22:AL22"/>
    <mergeCell ref="L31:AA31"/>
    <mergeCell ref="AB31:AI31"/>
    <mergeCell ref="B12:E13"/>
    <mergeCell ref="C22:F23"/>
    <mergeCell ref="G22:M22"/>
    <mergeCell ref="U12:AL13"/>
    <mergeCell ref="B15:B18"/>
    <mergeCell ref="B20:B23"/>
    <mergeCell ref="G15:M15"/>
    <mergeCell ref="G17:M17"/>
    <mergeCell ref="C15:F16"/>
    <mergeCell ref="C17:F18"/>
    <mergeCell ref="B25:C26"/>
    <mergeCell ref="D26:M26"/>
    <mergeCell ref="D25:M25"/>
    <mergeCell ref="N25:Q25"/>
    <mergeCell ref="AB11:AC11"/>
    <mergeCell ref="F12:G13"/>
    <mergeCell ref="R12:S13"/>
    <mergeCell ref="H12:Q12"/>
    <mergeCell ref="AH6:AH8"/>
    <mergeCell ref="AI6:AI8"/>
    <mergeCell ref="AB5:AC8"/>
    <mergeCell ref="AJ5:AL8"/>
    <mergeCell ref="N5:S6"/>
    <mergeCell ref="Z7:AA8"/>
    <mergeCell ref="AD6:AD8"/>
    <mergeCell ref="AE6:AE8"/>
    <mergeCell ref="AF6:AF8"/>
    <mergeCell ref="AG6:AG8"/>
    <mergeCell ref="F5:F8"/>
    <mergeCell ref="G5:G8"/>
    <mergeCell ref="H5:H8"/>
    <mergeCell ref="I5:I8"/>
    <mergeCell ref="J5:J8"/>
    <mergeCell ref="T7:Y8"/>
    <mergeCell ref="L7:S8"/>
    <mergeCell ref="L5:M6"/>
    <mergeCell ref="K5:K8"/>
    <mergeCell ref="B4:K4"/>
    <mergeCell ref="AJ4:AL4"/>
    <mergeCell ref="AB4:AI4"/>
    <mergeCell ref="L4:AA4"/>
    <mergeCell ref="T5:AA6"/>
    <mergeCell ref="B9:AL9"/>
    <mergeCell ref="B5:B8"/>
    <mergeCell ref="C5:C8"/>
    <mergeCell ref="D5:D8"/>
    <mergeCell ref="E5:E8"/>
    <mergeCell ref="E10:AL10"/>
    <mergeCell ref="C11:J11"/>
    <mergeCell ref="R39:S40"/>
    <mergeCell ref="R67:S68"/>
    <mergeCell ref="R95:S96"/>
    <mergeCell ref="B31:K31"/>
    <mergeCell ref="F95:G96"/>
    <mergeCell ref="F39:G40"/>
    <mergeCell ref="F67:G68"/>
    <mergeCell ref="N20:AL20"/>
    <mergeCell ref="N21:AL21"/>
    <mergeCell ref="N23:AL23"/>
    <mergeCell ref="AJ31:AL31"/>
    <mergeCell ref="AH33:AH35"/>
    <mergeCell ref="AI33:AI35"/>
    <mergeCell ref="L34:S35"/>
    <mergeCell ref="C20:F21"/>
    <mergeCell ref="G20:M20"/>
    <mergeCell ref="H67:Q67"/>
    <mergeCell ref="H95:Q95"/>
    <mergeCell ref="U67:AL68"/>
    <mergeCell ref="U95:AL96"/>
    <mergeCell ref="AI11:AK11"/>
    <mergeCell ref="AE11:AG11"/>
  </mergeCells>
  <phoneticPr fontId="1"/>
  <dataValidations count="1">
    <dataValidation type="whole" allowBlank="1" showInputMessage="1" showErrorMessage="1" sqref="G16:M16 G18:M18 AD6:AI8">
      <formula1>0</formula1>
      <formula2>9</formula2>
    </dataValidation>
  </dataValidations>
  <pageMargins left="0.7" right="0.7" top="0.75" bottom="0.75" header="0.3" footer="0.3"/>
  <pageSetup paperSize="9" scale="96" orientation="portrait" r:id="rId1"/>
  <rowBreaks count="3" manualBreakCount="3">
    <brk id="27" max="39" man="1"/>
    <brk id="55" max="16383" man="1"/>
    <brk id="83" max="39" man="1"/>
  </rowBreaks>
  <drawing r:id="rId2"/>
  <legacyDrawing r:id="rId3"/>
  <oleObjects>
    <mc:AlternateContent xmlns:mc="http://schemas.openxmlformats.org/markup-compatibility/2006">
      <mc:Choice Requires="x14">
        <oleObject progId="Visio.Drawing.11" shapeId="12289" r:id="rId4">
          <objectPr defaultSize="0" r:id="rId5">
            <anchor moveWithCells="1">
              <from>
                <xdr:col>31</xdr:col>
                <xdr:colOff>99060</xdr:colOff>
                <xdr:row>27</xdr:row>
                <xdr:rowOff>114300</xdr:rowOff>
              </from>
              <to>
                <xdr:col>35</xdr:col>
                <xdr:colOff>76200</xdr:colOff>
                <xdr:row>27</xdr:row>
                <xdr:rowOff>426720</xdr:rowOff>
              </to>
            </anchor>
          </objectPr>
        </oleObject>
      </mc:Choice>
      <mc:Fallback>
        <oleObject progId="Visio.Drawing.11" shapeId="12289" r:id="rId4"/>
      </mc:Fallback>
    </mc:AlternateContent>
    <mc:AlternateContent xmlns:mc="http://schemas.openxmlformats.org/markup-compatibility/2006">
      <mc:Choice Requires="x14">
        <oleObject progId="Visio.Drawing.11" shapeId="12290" r:id="rId6">
          <objectPr defaultSize="0" r:id="rId7">
            <anchor moveWithCells="1">
              <from>
                <xdr:col>31</xdr:col>
                <xdr:colOff>38100</xdr:colOff>
                <xdr:row>55</xdr:row>
                <xdr:rowOff>99060</xdr:rowOff>
              </from>
              <to>
                <xdr:col>35</xdr:col>
                <xdr:colOff>38100</xdr:colOff>
                <xdr:row>55</xdr:row>
                <xdr:rowOff>411480</xdr:rowOff>
              </to>
            </anchor>
          </objectPr>
        </oleObject>
      </mc:Choice>
      <mc:Fallback>
        <oleObject progId="Visio.Drawing.11" shapeId="12290" r:id="rId6"/>
      </mc:Fallback>
    </mc:AlternateContent>
    <mc:AlternateContent xmlns:mc="http://schemas.openxmlformats.org/markup-compatibility/2006">
      <mc:Choice Requires="x14">
        <oleObject progId="Visio.Drawing.11" shapeId="12291" r:id="rId8">
          <objectPr defaultSize="0" r:id="rId9">
            <anchor moveWithCells="1" sizeWithCells="1">
              <from>
                <xdr:col>30</xdr:col>
                <xdr:colOff>137160</xdr:colOff>
                <xdr:row>83</xdr:row>
                <xdr:rowOff>121920</xdr:rowOff>
              </from>
              <to>
                <xdr:col>34</xdr:col>
                <xdr:colOff>121920</xdr:colOff>
                <xdr:row>83</xdr:row>
                <xdr:rowOff>441960</xdr:rowOff>
              </to>
            </anchor>
          </objectPr>
        </oleObject>
      </mc:Choice>
      <mc:Fallback>
        <oleObject progId="Visio.Drawing.11" shapeId="12291" r:id="rId8"/>
      </mc:Fallback>
    </mc:AlternateContent>
    <mc:AlternateContent xmlns:mc="http://schemas.openxmlformats.org/markup-compatibility/2006">
      <mc:Choice Requires="x14">
        <oleObject progId="Visio.Drawing.11" shapeId="12304" r:id="rId10">
          <objectPr defaultSize="0" autoPict="0" r:id="rId11">
            <anchor moveWithCells="1">
              <from>
                <xdr:col>30</xdr:col>
                <xdr:colOff>114300</xdr:colOff>
                <xdr:row>0</xdr:row>
                <xdr:rowOff>45720</xdr:rowOff>
              </from>
              <to>
                <xdr:col>34</xdr:col>
                <xdr:colOff>60960</xdr:colOff>
                <xdr:row>0</xdr:row>
                <xdr:rowOff>350520</xdr:rowOff>
              </to>
            </anchor>
          </objectPr>
        </oleObject>
      </mc:Choice>
      <mc:Fallback>
        <oleObject progId="Visio.Drawing.11" shapeId="12304" r:id="rId10"/>
      </mc:Fallback>
    </mc:AlternateContent>
  </oleObjects>
  <controls>
    <mc:AlternateContent xmlns:mc="http://schemas.openxmlformats.org/markup-compatibility/2006">
      <mc:Choice Requires="x14">
        <control shapeId="12303" r:id="rId12" name="ToggleButton12">
          <controlPr locked="0" defaultSize="0" print="0" autoLine="0" linkedCell="$AM$15" r:id="rId13">
            <anchor moveWithCells="1" sizeWithCells="1">
              <from>
                <xdr:col>18</xdr:col>
                <xdr:colOff>38100</xdr:colOff>
                <xdr:row>11</xdr:row>
                <xdr:rowOff>198120</xdr:rowOff>
              </from>
              <to>
                <xdr:col>19</xdr:col>
                <xdr:colOff>60960</xdr:colOff>
                <xdr:row>13</xdr:row>
                <xdr:rowOff>22860</xdr:rowOff>
              </to>
            </anchor>
          </controlPr>
        </control>
      </mc:Choice>
      <mc:Fallback>
        <control shapeId="12303" r:id="rId12" name="ToggleButton12"/>
      </mc:Fallback>
    </mc:AlternateContent>
    <mc:AlternateContent xmlns:mc="http://schemas.openxmlformats.org/markup-compatibility/2006">
      <mc:Choice Requires="x14">
        <control shapeId="12302" r:id="rId14" name="ToggleButton11">
          <controlPr locked="0" defaultSize="0" print="0" autoLine="0" linkedCell="$AM$14" r:id="rId15">
            <anchor moveWithCells="1" sizeWithCells="1">
              <from>
                <xdr:col>17</xdr:col>
                <xdr:colOff>7620</xdr:colOff>
                <xdr:row>11</xdr:row>
                <xdr:rowOff>198120</xdr:rowOff>
              </from>
              <to>
                <xdr:col>18</xdr:col>
                <xdr:colOff>30480</xdr:colOff>
                <xdr:row>13</xdr:row>
                <xdr:rowOff>22860</xdr:rowOff>
              </to>
            </anchor>
          </controlPr>
        </control>
      </mc:Choice>
      <mc:Fallback>
        <control shapeId="12302" r:id="rId14" name="ToggleButton11"/>
      </mc:Fallback>
    </mc:AlternateContent>
    <mc:AlternateContent xmlns:mc="http://schemas.openxmlformats.org/markup-compatibility/2006">
      <mc:Choice Requires="x14">
        <control shapeId="12301" r:id="rId16" name="ToggleButton10">
          <controlPr locked="0" defaultSize="0" print="0" autoLine="0" linkedCell="$AM$13" r:id="rId17">
            <anchor moveWithCells="1" sizeWithCells="1">
              <from>
                <xdr:col>18</xdr:col>
                <xdr:colOff>38100</xdr:colOff>
                <xdr:row>11</xdr:row>
                <xdr:rowOff>7620</xdr:rowOff>
              </from>
              <to>
                <xdr:col>19</xdr:col>
                <xdr:colOff>60960</xdr:colOff>
                <xdr:row>11</xdr:row>
                <xdr:rowOff>213360</xdr:rowOff>
              </to>
            </anchor>
          </controlPr>
        </control>
      </mc:Choice>
      <mc:Fallback>
        <control shapeId="12301" r:id="rId16" name="ToggleButton10"/>
      </mc:Fallback>
    </mc:AlternateContent>
    <mc:AlternateContent xmlns:mc="http://schemas.openxmlformats.org/markup-compatibility/2006">
      <mc:Choice Requires="x14">
        <control shapeId="12300" r:id="rId18" name="ToggleButton9">
          <controlPr locked="0" defaultSize="0" print="0" autoLine="0" linkedCell="$AM$12" r:id="rId19">
            <anchor moveWithCells="1" sizeWithCells="1">
              <from>
                <xdr:col>17</xdr:col>
                <xdr:colOff>7620</xdr:colOff>
                <xdr:row>11</xdr:row>
                <xdr:rowOff>7620</xdr:rowOff>
              </from>
              <to>
                <xdr:col>18</xdr:col>
                <xdr:colOff>30480</xdr:colOff>
                <xdr:row>11</xdr:row>
                <xdr:rowOff>213360</xdr:rowOff>
              </to>
            </anchor>
          </controlPr>
        </control>
      </mc:Choice>
      <mc:Fallback>
        <control shapeId="12300" r:id="rId18" name="ToggleButton9"/>
      </mc:Fallback>
    </mc:AlternateContent>
    <mc:AlternateContent xmlns:mc="http://schemas.openxmlformats.org/markup-compatibility/2006">
      <mc:Choice Requires="x14">
        <control shapeId="12299" r:id="rId20" name="ToggleButton8">
          <controlPr locked="0" defaultSize="0" print="0" autoLine="0" linkedCell="$AM$11" r:id="rId21">
            <anchor moveWithCells="1" sizeWithCells="1">
              <from>
                <xdr:col>6</xdr:col>
                <xdr:colOff>7620</xdr:colOff>
                <xdr:row>11</xdr:row>
                <xdr:rowOff>198120</xdr:rowOff>
              </from>
              <to>
                <xdr:col>7</xdr:col>
                <xdr:colOff>30480</xdr:colOff>
                <xdr:row>13</xdr:row>
                <xdr:rowOff>22860</xdr:rowOff>
              </to>
            </anchor>
          </controlPr>
        </control>
      </mc:Choice>
      <mc:Fallback>
        <control shapeId="12299" r:id="rId20" name="ToggleButton8"/>
      </mc:Fallback>
    </mc:AlternateContent>
    <mc:AlternateContent xmlns:mc="http://schemas.openxmlformats.org/markup-compatibility/2006">
      <mc:Choice Requires="x14">
        <control shapeId="12298" r:id="rId22" name="ToggleButton7">
          <controlPr locked="0" defaultSize="0" print="0" autoLine="0" linkedCell="$AM$10" r:id="rId23">
            <anchor moveWithCells="1" sizeWithCells="1">
              <from>
                <xdr:col>5</xdr:col>
                <xdr:colOff>15240</xdr:colOff>
                <xdr:row>11</xdr:row>
                <xdr:rowOff>198120</xdr:rowOff>
              </from>
              <to>
                <xdr:col>6</xdr:col>
                <xdr:colOff>7620</xdr:colOff>
                <xdr:row>13</xdr:row>
                <xdr:rowOff>22860</xdr:rowOff>
              </to>
            </anchor>
          </controlPr>
        </control>
      </mc:Choice>
      <mc:Fallback>
        <control shapeId="12298" r:id="rId22" name="ToggleButton7"/>
      </mc:Fallback>
    </mc:AlternateContent>
    <mc:AlternateContent xmlns:mc="http://schemas.openxmlformats.org/markup-compatibility/2006">
      <mc:Choice Requires="x14">
        <control shapeId="12297" r:id="rId24" name="ToggleButton6">
          <controlPr locked="0" defaultSize="0" print="0" autoLine="0" linkedCell="$AM$9" r:id="rId25">
            <anchor moveWithCells="1" sizeWithCells="1">
              <from>
                <xdr:col>6</xdr:col>
                <xdr:colOff>7620</xdr:colOff>
                <xdr:row>11</xdr:row>
                <xdr:rowOff>7620</xdr:rowOff>
              </from>
              <to>
                <xdr:col>7</xdr:col>
                <xdr:colOff>30480</xdr:colOff>
                <xdr:row>11</xdr:row>
                <xdr:rowOff>213360</xdr:rowOff>
              </to>
            </anchor>
          </controlPr>
        </control>
      </mc:Choice>
      <mc:Fallback>
        <control shapeId="12297" r:id="rId24" name="ToggleButton6"/>
      </mc:Fallback>
    </mc:AlternateContent>
    <mc:AlternateContent xmlns:mc="http://schemas.openxmlformats.org/markup-compatibility/2006">
      <mc:Choice Requires="x14">
        <control shapeId="12296" r:id="rId26" name="ToggleButton5">
          <controlPr locked="0" defaultSize="0" print="0" autoLine="0" linkedCell="$AM$8" r:id="rId27">
            <anchor moveWithCells="1" sizeWithCells="1">
              <from>
                <xdr:col>5</xdr:col>
                <xdr:colOff>15240</xdr:colOff>
                <xdr:row>11</xdr:row>
                <xdr:rowOff>7620</xdr:rowOff>
              </from>
              <to>
                <xdr:col>6</xdr:col>
                <xdr:colOff>7620</xdr:colOff>
                <xdr:row>11</xdr:row>
                <xdr:rowOff>213360</xdr:rowOff>
              </to>
            </anchor>
          </controlPr>
        </control>
      </mc:Choice>
      <mc:Fallback>
        <control shapeId="12296" r:id="rId26" name="ToggleButton5"/>
      </mc:Fallback>
    </mc:AlternateContent>
    <mc:AlternateContent xmlns:mc="http://schemas.openxmlformats.org/markup-compatibility/2006">
      <mc:Choice Requires="x14">
        <control shapeId="12295" r:id="rId28" name="ToggleButton4">
          <controlPr locked="0" defaultSize="0" print="0" autoLine="0" linkedCell="$AM$7" r:id="rId29">
            <anchor moveWithCells="1" sizeWithCells="1">
              <from>
                <xdr:col>35</xdr:col>
                <xdr:colOff>99060</xdr:colOff>
                <xdr:row>7</xdr:row>
                <xdr:rowOff>45720</xdr:rowOff>
              </from>
              <to>
                <xdr:col>37</xdr:col>
                <xdr:colOff>106680</xdr:colOff>
                <xdr:row>7</xdr:row>
                <xdr:rowOff>251460</xdr:rowOff>
              </to>
            </anchor>
          </controlPr>
        </control>
      </mc:Choice>
      <mc:Fallback>
        <control shapeId="12295" r:id="rId28" name="ToggleButton4"/>
      </mc:Fallback>
    </mc:AlternateContent>
    <mc:AlternateContent xmlns:mc="http://schemas.openxmlformats.org/markup-compatibility/2006">
      <mc:Choice Requires="x14">
        <control shapeId="12294" r:id="rId30" name="ToggleButton3">
          <controlPr locked="0" defaultSize="0" print="0" autoLine="0" linkedCell="$AM$6" r:id="rId31">
            <anchor moveWithCells="1" sizeWithCells="1">
              <from>
                <xdr:col>35</xdr:col>
                <xdr:colOff>83820</xdr:colOff>
                <xdr:row>4</xdr:row>
                <xdr:rowOff>68580</xdr:rowOff>
              </from>
              <to>
                <xdr:col>37</xdr:col>
                <xdr:colOff>106680</xdr:colOff>
                <xdr:row>6</xdr:row>
                <xdr:rowOff>76200</xdr:rowOff>
              </to>
            </anchor>
          </controlPr>
        </control>
      </mc:Choice>
      <mc:Fallback>
        <control shapeId="12294" r:id="rId30" name="ToggleButton3"/>
      </mc:Fallback>
    </mc:AlternateContent>
    <mc:AlternateContent xmlns:mc="http://schemas.openxmlformats.org/markup-compatibility/2006">
      <mc:Choice Requires="x14">
        <control shapeId="12293" r:id="rId32" name="ToggleButton2">
          <controlPr locked="0" defaultSize="0" print="0" autoLine="0" linkedCell="$AM$5" r:id="rId33">
            <anchor moveWithCells="1" sizeWithCells="1">
              <from>
                <xdr:col>27</xdr:col>
                <xdr:colOff>30480</xdr:colOff>
                <xdr:row>7</xdr:row>
                <xdr:rowOff>22860</xdr:rowOff>
              </from>
              <to>
                <xdr:col>29</xdr:col>
                <xdr:colOff>7620</xdr:colOff>
                <xdr:row>7</xdr:row>
                <xdr:rowOff>220980</xdr:rowOff>
              </to>
            </anchor>
          </controlPr>
        </control>
      </mc:Choice>
      <mc:Fallback>
        <control shapeId="12293" r:id="rId32" name="ToggleButton2"/>
      </mc:Fallback>
    </mc:AlternateContent>
    <mc:AlternateContent xmlns:mc="http://schemas.openxmlformats.org/markup-compatibility/2006">
      <mc:Choice Requires="x14">
        <control shapeId="12292" r:id="rId34" name="ToggleButton1">
          <controlPr locked="0" defaultSize="0" print="0" autoLine="0" linkedCell="$AM$4" r:id="rId35">
            <anchor moveWithCells="1" sizeWithCells="1">
              <from>
                <xdr:col>27</xdr:col>
                <xdr:colOff>30480</xdr:colOff>
                <xdr:row>4</xdr:row>
                <xdr:rowOff>68580</xdr:rowOff>
              </from>
              <to>
                <xdr:col>29</xdr:col>
                <xdr:colOff>0</xdr:colOff>
                <xdr:row>6</xdr:row>
                <xdr:rowOff>76200</xdr:rowOff>
              </to>
            </anchor>
          </controlPr>
        </control>
      </mc:Choice>
      <mc:Fallback>
        <control shapeId="12292" r:id="rId34" name="ToggleButton1"/>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K1:L2"/>
  <sheetViews>
    <sheetView showGridLines="0" view="pageBreakPreview" zoomScale="85" zoomScaleNormal="100" zoomScaleSheetLayoutView="85" workbookViewId="0">
      <selection activeCell="B3" sqref="B3:C4"/>
    </sheetView>
  </sheetViews>
  <sheetFormatPr defaultRowHeight="13.2"/>
  <cols>
    <col min="1" max="9" width="8.88671875" style="202"/>
    <col min="10" max="10" width="9.33203125" style="202" customWidth="1"/>
    <col min="11" max="11" width="14.6640625" style="202" customWidth="1"/>
    <col min="12" max="12" width="16" style="202" customWidth="1"/>
    <col min="13" max="16384" width="8.88671875" style="202"/>
  </cols>
  <sheetData>
    <row r="1" spans="11:12">
      <c r="K1" s="205" t="s">
        <v>62</v>
      </c>
      <c r="L1" s="267"/>
    </row>
    <row r="2" spans="11:12">
      <c r="K2" s="205" t="s">
        <v>63</v>
      </c>
      <c r="L2" s="240"/>
    </row>
  </sheetData>
  <sheetProtection password="DA4B" sheet="1" objects="1" scenarios="1" selectLockedCells="1"/>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58"/>
  <sheetViews>
    <sheetView showGridLines="0" topLeftCell="A16" workbookViewId="0">
      <selection activeCell="I25" sqref="I25"/>
    </sheetView>
  </sheetViews>
  <sheetFormatPr defaultRowHeight="13.2"/>
  <cols>
    <col min="1" max="1" width="0.88671875" customWidth="1"/>
    <col min="2" max="2" width="50.109375" customWidth="1"/>
    <col min="3" max="3" width="1.21875" customWidth="1"/>
    <col min="4" max="4" width="4.33203125" customWidth="1"/>
    <col min="5" max="6" width="12.44140625" customWidth="1"/>
  </cols>
  <sheetData>
    <row r="1" spans="2:6">
      <c r="B1" s="405" t="s">
        <v>238</v>
      </c>
      <c r="C1" s="405"/>
      <c r="D1" s="414"/>
      <c r="E1" s="414"/>
      <c r="F1" s="414"/>
    </row>
    <row r="2" spans="2:6">
      <c r="B2" s="405" t="s">
        <v>239</v>
      </c>
      <c r="C2" s="405"/>
      <c r="D2" s="414"/>
      <c r="E2" s="414"/>
      <c r="F2" s="414"/>
    </row>
    <row r="3" spans="2:6">
      <c r="B3" s="406"/>
      <c r="C3" s="406"/>
      <c r="D3" s="415"/>
      <c r="E3" s="415"/>
      <c r="F3" s="415"/>
    </row>
    <row r="4" spans="2:6" ht="66">
      <c r="B4" s="406" t="s">
        <v>240</v>
      </c>
      <c r="C4" s="406"/>
      <c r="D4" s="415"/>
      <c r="E4" s="415"/>
      <c r="F4" s="415"/>
    </row>
    <row r="5" spans="2:6">
      <c r="B5" s="406"/>
      <c r="C5" s="406"/>
      <c r="D5" s="415"/>
      <c r="E5" s="415"/>
      <c r="F5" s="415"/>
    </row>
    <row r="6" spans="2:6">
      <c r="B6" s="405" t="s">
        <v>241</v>
      </c>
      <c r="C6" s="405"/>
      <c r="D6" s="414"/>
      <c r="E6" s="414" t="s">
        <v>242</v>
      </c>
      <c r="F6" s="414" t="s">
        <v>243</v>
      </c>
    </row>
    <row r="7" spans="2:6" ht="13.8" thickBot="1">
      <c r="B7" s="406"/>
      <c r="C7" s="406"/>
      <c r="D7" s="415"/>
      <c r="E7" s="415"/>
      <c r="F7" s="415"/>
    </row>
    <row r="8" spans="2:6" ht="39.6">
      <c r="B8" s="407" t="s">
        <v>244</v>
      </c>
      <c r="C8" s="408"/>
      <c r="D8" s="416"/>
      <c r="E8" s="416">
        <v>5</v>
      </c>
      <c r="F8" s="417"/>
    </row>
    <row r="9" spans="2:6" ht="39.6">
      <c r="B9" s="409"/>
      <c r="C9" s="406"/>
      <c r="D9" s="415"/>
      <c r="E9" s="418" t="s">
        <v>245</v>
      </c>
      <c r="F9" s="419" t="s">
        <v>246</v>
      </c>
    </row>
    <row r="10" spans="2:6" ht="39.6">
      <c r="B10" s="409"/>
      <c r="C10" s="406"/>
      <c r="D10" s="415"/>
      <c r="E10" s="418" t="s">
        <v>247</v>
      </c>
      <c r="F10" s="419" t="s">
        <v>246</v>
      </c>
    </row>
    <row r="11" spans="2:6" ht="39.6">
      <c r="B11" s="409"/>
      <c r="C11" s="406"/>
      <c r="D11" s="415"/>
      <c r="E11" s="418" t="s">
        <v>248</v>
      </c>
      <c r="F11" s="419" t="s">
        <v>246</v>
      </c>
    </row>
    <row r="12" spans="2:6" ht="39.6">
      <c r="B12" s="409"/>
      <c r="C12" s="406"/>
      <c r="D12" s="415"/>
      <c r="E12" s="418" t="s">
        <v>249</v>
      </c>
      <c r="F12" s="419" t="s">
        <v>246</v>
      </c>
    </row>
    <row r="13" spans="2:6" ht="27" thickBot="1">
      <c r="B13" s="410"/>
      <c r="C13" s="411"/>
      <c r="D13" s="420"/>
      <c r="E13" s="421" t="s">
        <v>250</v>
      </c>
      <c r="F13" s="422" t="s">
        <v>246</v>
      </c>
    </row>
    <row r="14" spans="2:6" ht="13.8" thickBot="1">
      <c r="B14" s="406"/>
      <c r="C14" s="406"/>
      <c r="D14" s="415"/>
      <c r="E14" s="415"/>
      <c r="F14" s="415"/>
    </row>
    <row r="15" spans="2:6" ht="39.6">
      <c r="B15" s="407" t="s">
        <v>251</v>
      </c>
      <c r="C15" s="408"/>
      <c r="D15" s="416"/>
      <c r="E15" s="416">
        <v>34</v>
      </c>
      <c r="F15" s="417"/>
    </row>
    <row r="16" spans="2:6" ht="39.6">
      <c r="B16" s="409"/>
      <c r="C16" s="406"/>
      <c r="D16" s="415"/>
      <c r="E16" s="418" t="s">
        <v>252</v>
      </c>
      <c r="F16" s="419" t="s">
        <v>246</v>
      </c>
    </row>
    <row r="17" spans="2:6" ht="26.4">
      <c r="B17" s="409"/>
      <c r="C17" s="406"/>
      <c r="D17" s="415"/>
      <c r="E17" s="418" t="s">
        <v>253</v>
      </c>
      <c r="F17" s="419"/>
    </row>
    <row r="18" spans="2:6" ht="39.6">
      <c r="B18" s="409"/>
      <c r="C18" s="406"/>
      <c r="D18" s="415"/>
      <c r="E18" s="418" t="s">
        <v>254</v>
      </c>
      <c r="F18" s="419"/>
    </row>
    <row r="19" spans="2:6" ht="26.4">
      <c r="B19" s="409"/>
      <c r="C19" s="406"/>
      <c r="D19" s="415"/>
      <c r="E19" s="418" t="s">
        <v>255</v>
      </c>
      <c r="F19" s="419"/>
    </row>
    <row r="20" spans="2:6" ht="39.6">
      <c r="B20" s="409"/>
      <c r="C20" s="406"/>
      <c r="D20" s="415"/>
      <c r="E20" s="418" t="s">
        <v>256</v>
      </c>
      <c r="F20" s="419"/>
    </row>
    <row r="21" spans="2:6" ht="26.4">
      <c r="B21" s="409"/>
      <c r="C21" s="406"/>
      <c r="D21" s="415"/>
      <c r="E21" s="418" t="s">
        <v>257</v>
      </c>
      <c r="F21" s="419"/>
    </row>
    <row r="22" spans="2:6" ht="26.4">
      <c r="B22" s="409"/>
      <c r="C22" s="406"/>
      <c r="D22" s="415"/>
      <c r="E22" s="418" t="s">
        <v>258</v>
      </c>
      <c r="F22" s="419"/>
    </row>
    <row r="23" spans="2:6" ht="39.6">
      <c r="B23" s="409"/>
      <c r="C23" s="406"/>
      <c r="D23" s="415"/>
      <c r="E23" s="418" t="s">
        <v>259</v>
      </c>
      <c r="F23" s="419" t="s">
        <v>246</v>
      </c>
    </row>
    <row r="24" spans="2:6" ht="26.4">
      <c r="B24" s="409"/>
      <c r="C24" s="406"/>
      <c r="D24" s="415"/>
      <c r="E24" s="418" t="s">
        <v>260</v>
      </c>
      <c r="F24" s="419"/>
    </row>
    <row r="25" spans="2:6" ht="26.4">
      <c r="B25" s="409"/>
      <c r="C25" s="406"/>
      <c r="D25" s="415"/>
      <c r="E25" s="418" t="s">
        <v>261</v>
      </c>
      <c r="F25" s="419"/>
    </row>
    <row r="26" spans="2:6" ht="39.6">
      <c r="B26" s="409"/>
      <c r="C26" s="406"/>
      <c r="D26" s="415"/>
      <c r="E26" s="418" t="s">
        <v>262</v>
      </c>
      <c r="F26" s="419"/>
    </row>
    <row r="27" spans="2:6" ht="39.6">
      <c r="B27" s="409"/>
      <c r="C27" s="406"/>
      <c r="D27" s="415"/>
      <c r="E27" s="418" t="s">
        <v>263</v>
      </c>
      <c r="F27" s="419"/>
    </row>
    <row r="28" spans="2:6" ht="26.4">
      <c r="B28" s="409"/>
      <c r="C28" s="406"/>
      <c r="D28" s="415"/>
      <c r="E28" s="418" t="s">
        <v>264</v>
      </c>
      <c r="F28" s="419"/>
    </row>
    <row r="29" spans="2:6" ht="39.6">
      <c r="B29" s="409"/>
      <c r="C29" s="406"/>
      <c r="D29" s="415"/>
      <c r="E29" s="418" t="s">
        <v>265</v>
      </c>
      <c r="F29" s="419"/>
    </row>
    <row r="30" spans="2:6" ht="52.8">
      <c r="B30" s="409"/>
      <c r="C30" s="406"/>
      <c r="D30" s="415"/>
      <c r="E30" s="418" t="s">
        <v>266</v>
      </c>
      <c r="F30" s="419" t="s">
        <v>246</v>
      </c>
    </row>
    <row r="31" spans="2:6" ht="52.8">
      <c r="B31" s="409"/>
      <c r="C31" s="406"/>
      <c r="D31" s="415"/>
      <c r="E31" s="418" t="s">
        <v>267</v>
      </c>
      <c r="F31" s="419"/>
    </row>
    <row r="32" spans="2:6" ht="52.8">
      <c r="B32" s="409"/>
      <c r="C32" s="406"/>
      <c r="D32" s="415"/>
      <c r="E32" s="418" t="s">
        <v>268</v>
      </c>
      <c r="F32" s="419"/>
    </row>
    <row r="33" spans="2:6" ht="52.8">
      <c r="B33" s="409"/>
      <c r="C33" s="406"/>
      <c r="D33" s="415"/>
      <c r="E33" s="418" t="s">
        <v>269</v>
      </c>
      <c r="F33" s="419"/>
    </row>
    <row r="34" spans="2:6" ht="52.8">
      <c r="B34" s="409"/>
      <c r="C34" s="406"/>
      <c r="D34" s="415"/>
      <c r="E34" s="418" t="s">
        <v>270</v>
      </c>
      <c r="F34" s="419"/>
    </row>
    <row r="35" spans="2:6" ht="52.8">
      <c r="B35" s="409"/>
      <c r="C35" s="406"/>
      <c r="D35" s="415"/>
      <c r="E35" s="418" t="s">
        <v>271</v>
      </c>
      <c r="F35" s="419"/>
    </row>
    <row r="36" spans="2:6" ht="52.8">
      <c r="B36" s="409"/>
      <c r="C36" s="406"/>
      <c r="D36" s="415"/>
      <c r="E36" s="418" t="s">
        <v>272</v>
      </c>
      <c r="F36" s="419"/>
    </row>
    <row r="37" spans="2:6" ht="52.8">
      <c r="B37" s="409"/>
      <c r="C37" s="406"/>
      <c r="D37" s="415"/>
      <c r="E37" s="418" t="s">
        <v>273</v>
      </c>
      <c r="F37" s="419"/>
    </row>
    <row r="38" spans="2:6" ht="52.8">
      <c r="B38" s="409"/>
      <c r="C38" s="406"/>
      <c r="D38" s="415"/>
      <c r="E38" s="418" t="s">
        <v>274</v>
      </c>
      <c r="F38" s="419"/>
    </row>
    <row r="39" spans="2:6" ht="52.8">
      <c r="B39" s="409"/>
      <c r="C39" s="406"/>
      <c r="D39" s="415"/>
      <c r="E39" s="418" t="s">
        <v>275</v>
      </c>
      <c r="F39" s="419"/>
    </row>
    <row r="40" spans="2:6" ht="52.8">
      <c r="B40" s="409"/>
      <c r="C40" s="406"/>
      <c r="D40" s="415"/>
      <c r="E40" s="418" t="s">
        <v>276</v>
      </c>
      <c r="F40" s="419"/>
    </row>
    <row r="41" spans="2:6" ht="52.8">
      <c r="B41" s="409"/>
      <c r="C41" s="406"/>
      <c r="D41" s="415"/>
      <c r="E41" s="418" t="s">
        <v>277</v>
      </c>
      <c r="F41" s="419"/>
    </row>
    <row r="42" spans="2:6" ht="52.8">
      <c r="B42" s="409"/>
      <c r="C42" s="406"/>
      <c r="D42" s="415"/>
      <c r="E42" s="418" t="s">
        <v>278</v>
      </c>
      <c r="F42" s="419"/>
    </row>
    <row r="43" spans="2:6" ht="52.8">
      <c r="B43" s="409"/>
      <c r="C43" s="406"/>
      <c r="D43" s="415"/>
      <c r="E43" s="418" t="s">
        <v>279</v>
      </c>
      <c r="F43" s="419"/>
    </row>
    <row r="44" spans="2:6" ht="52.8">
      <c r="B44" s="409"/>
      <c r="C44" s="406"/>
      <c r="D44" s="415"/>
      <c r="E44" s="418" t="s">
        <v>280</v>
      </c>
      <c r="F44" s="419"/>
    </row>
    <row r="45" spans="2:6" ht="53.4" thickBot="1">
      <c r="B45" s="410"/>
      <c r="C45" s="411"/>
      <c r="D45" s="420"/>
      <c r="E45" s="421" t="s">
        <v>281</v>
      </c>
      <c r="F45" s="422"/>
    </row>
    <row r="46" spans="2:6">
      <c r="B46" s="406"/>
      <c r="C46" s="406"/>
      <c r="D46" s="415"/>
      <c r="E46" s="415"/>
      <c r="F46" s="415"/>
    </row>
    <row r="47" spans="2:6">
      <c r="B47" s="406"/>
      <c r="C47" s="406"/>
      <c r="D47" s="415"/>
      <c r="E47" s="415"/>
      <c r="F47" s="415"/>
    </row>
    <row r="48" spans="2:6">
      <c r="B48" s="405" t="s">
        <v>282</v>
      </c>
      <c r="C48" s="405"/>
      <c r="D48" s="414"/>
      <c r="E48" s="414"/>
      <c r="F48" s="414"/>
    </row>
    <row r="49" spans="2:6" ht="13.8" thickBot="1">
      <c r="B49" s="406"/>
      <c r="C49" s="406"/>
      <c r="D49" s="415"/>
      <c r="E49" s="415"/>
      <c r="F49" s="415"/>
    </row>
    <row r="50" spans="2:6" ht="53.4" thickBot="1">
      <c r="B50" s="412" t="s">
        <v>283</v>
      </c>
      <c r="C50" s="413"/>
      <c r="D50" s="423"/>
      <c r="E50" s="423">
        <v>58</v>
      </c>
      <c r="F50" s="424" t="s">
        <v>246</v>
      </c>
    </row>
    <row r="51" spans="2:6" ht="13.8" thickBot="1">
      <c r="B51" s="406"/>
      <c r="C51" s="406"/>
      <c r="D51" s="415"/>
      <c r="E51" s="415"/>
      <c r="F51" s="415"/>
    </row>
    <row r="52" spans="2:6" ht="66">
      <c r="B52" s="407" t="s">
        <v>284</v>
      </c>
      <c r="C52" s="408"/>
      <c r="D52" s="416"/>
      <c r="E52" s="416">
        <v>23</v>
      </c>
      <c r="F52" s="417"/>
    </row>
    <row r="53" spans="2:6" ht="39.6">
      <c r="B53" s="409"/>
      <c r="C53" s="406"/>
      <c r="D53" s="415"/>
      <c r="E53" s="418" t="s">
        <v>285</v>
      </c>
      <c r="F53" s="419" t="s">
        <v>246</v>
      </c>
    </row>
    <row r="54" spans="2:6" ht="39.6">
      <c r="B54" s="409"/>
      <c r="C54" s="406"/>
      <c r="D54" s="415"/>
      <c r="E54" s="418" t="s">
        <v>286</v>
      </c>
      <c r="F54" s="419" t="s">
        <v>246</v>
      </c>
    </row>
    <row r="55" spans="2:6" ht="39.6">
      <c r="B55" s="409"/>
      <c r="C55" s="406"/>
      <c r="D55" s="415"/>
      <c r="E55" s="418" t="s">
        <v>287</v>
      </c>
      <c r="F55" s="419" t="s">
        <v>246</v>
      </c>
    </row>
    <row r="56" spans="2:6" ht="53.4" thickBot="1">
      <c r="B56" s="410"/>
      <c r="C56" s="411"/>
      <c r="D56" s="420"/>
      <c r="E56" s="421" t="s">
        <v>288</v>
      </c>
      <c r="F56" s="422" t="s">
        <v>246</v>
      </c>
    </row>
    <row r="57" spans="2:6">
      <c r="B57" s="406"/>
      <c r="C57" s="406"/>
      <c r="D57" s="415"/>
      <c r="E57" s="415"/>
      <c r="F57" s="415"/>
    </row>
    <row r="58" spans="2:6">
      <c r="B58" s="406"/>
      <c r="C58" s="406"/>
      <c r="D58" s="415"/>
      <c r="E58" s="415"/>
      <c r="F58" s="415"/>
    </row>
  </sheetData>
  <phoneticPr fontId="1"/>
  <hyperlinks>
    <hyperlink ref="E9" location="'記入例【1号被保険者用】'!K1:M2" display="'記入例【1号被保険者用】'!K1:M2"/>
    <hyperlink ref="E10" location="'記入例【2号被保険者用】'!B1:N9" display="'記入例【2号被保険者用】'!B1:N9"/>
    <hyperlink ref="E11" location="'記入例【事業所登録申請書】'!A1" display="'記入例【事業所登録申請書】'!A1"/>
    <hyperlink ref="E12" location="'記入例【資産移換依頼書】'!K1:M59" display="'記入例【資産移換依頼書】'!K1:M59"/>
    <hyperlink ref="E13" location="'記入例【運管変更】'!K1:L2" display="'記入例【運管変更】'!K1:L2"/>
    <hyperlink ref="E16" location="'加入申出書（第１号）'!I16:J17" display="'加入申出書（第１号）'!I16:J17"/>
    <hyperlink ref="E17" location="'加入申出書（第１号）'!BV4" display="'加入申出書（第１号）'!BV4"/>
    <hyperlink ref="E18" location="'加入申出書（第１号）'!E11:F11" display="'加入申出書（第１号）'!E11:F11"/>
    <hyperlink ref="E19" location="'加入申出書（第１号）'!BV6" display="'加入申出書（第１号）'!BV6"/>
    <hyperlink ref="E20" location="'加入申出書（第１号）'!E18:F20" display="'加入申出書（第１号）'!E18:F20"/>
    <hyperlink ref="E21" location="'加入申出書（第１号）'!BE6" display="'加入申出書（第１号）'!BE6"/>
    <hyperlink ref="E22" location="'加入申出書（第１号）'!BE4" display="'加入申出書（第１号）'!BE4"/>
    <hyperlink ref="E23" location="'第２号加入申出書'!BD4:BE6" display="'第２号加入申出書'!BD4:BE6"/>
    <hyperlink ref="E24" location="'第２号加入申出書'!E15:F15" display="'第２号加入申出書'!E15:F15"/>
    <hyperlink ref="E25" location="'第２号加入申出書'!I20:J21" display="'第２号加入申出書'!I20:J21"/>
    <hyperlink ref="E26" location="'第２号加入申出書'!BU4:BV6" display="'第２号加入申出書'!BU4:BV6"/>
    <hyperlink ref="E27" location="'第２号加入申出書'!D11:E11" display="'第２号加入申出書'!D11:E11"/>
    <hyperlink ref="E28" location="'第２号加入申出書'!E22:F23" display="'第２号加入申出書'!E22:F23"/>
    <hyperlink ref="E29" location="'第２号加入申出書'!D13:E13" display="'第２号加入申出書'!D13:E13"/>
    <hyperlink ref="E30" location="'資産移換依頼書【企業型からの移換】'!BV4" display="'資産移換依頼書【企業型からの移換】'!BV4"/>
    <hyperlink ref="E31" location="'資産移換依頼書【企業型からの移換】'!BV60" display="'資産移換依頼書【企業型からの移換】'!BV60"/>
    <hyperlink ref="E32" location="'資産移換依頼書【企業型からの移換】'!BV41" display="'資産移換依頼書【企業型からの移換】'!BV41"/>
    <hyperlink ref="E33" location="'資産移換依頼書【企業型からの移換】'!BV22" display="'資産移換依頼書【企業型からの移換】'!BV22"/>
    <hyperlink ref="E34" location="'資産移換依頼書【企業型からの移換】'!BV6" display="'資産移換依頼書【企業型からの移換】'!BV6"/>
    <hyperlink ref="E35" location="'資産移換依頼書【企業型からの移換】'!BV62" display="'資産移換依頼書【企業型からの移換】'!BV62"/>
    <hyperlink ref="E36" location="'資産移換依頼書【企業型からの移換】'!BV43" display="'資産移換依頼書【企業型からの移換】'!BV43"/>
    <hyperlink ref="E37" location="'資産移換依頼書【企業型からの移換】'!BV24" display="'資産移換依頼書【企業型からの移換】'!BV24"/>
    <hyperlink ref="E38" location="'資産移換依頼書【企業型からの移換】'!BD6" display="'資産移換依頼書【企業型からの移換】'!BD6"/>
    <hyperlink ref="E39" location="'資産移換依頼書【企業型からの移換】'!BD62" display="'資産移換依頼書【企業型からの移換】'!BD62"/>
    <hyperlink ref="E40" location="'資産移換依頼書【企業型からの移換】'!BD43" display="'資産移換依頼書【企業型からの移換】'!BD43"/>
    <hyperlink ref="E41" location="'資産移換依頼書【企業型からの移換】'!BD24" display="'資産移換依頼書【企業型からの移換】'!BD24"/>
    <hyperlink ref="E42" location="'資産移換依頼書【企業型からの移換】'!BD4" display="'資産移換依頼書【企業型からの移換】'!BD4"/>
    <hyperlink ref="E43" location="'資産移換依頼書【企業型からの移換】'!BD60" display="'資産移換依頼書【企業型からの移換】'!BD60"/>
    <hyperlink ref="E44" location="'資産移換依頼書【企業型からの移換】'!BD41" display="'資産移換依頼書【企業型からの移換】'!BD41"/>
    <hyperlink ref="E45" location="'資産移換依頼書【企業型からの移換】'!BD22" display="'資産移換依頼書【企業型からの移換】'!BD22"/>
    <hyperlink ref="E53" location="'加入申出書（第１号）'!A1:CE188" display="'加入申出書（第１号）'!A1:CE188"/>
    <hyperlink ref="E54" location="'第２号加入申出書'!A1:CC246" display="'第２号加入申出書'!A1:CC246"/>
    <hyperlink ref="E55" location="'事業所登録申請書'!B1:CE144" display="'事業所登録申請書'!B1:CE144"/>
    <hyperlink ref="E56" location="'資産移換依頼書【企業型からの移換】'!B1:CE74" display="'資産移換依頼書【企業型からの移換】'!B1:CE7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view="pageBreakPreview" topLeftCell="A10" zoomScale="130" zoomScaleNormal="100" zoomScaleSheetLayoutView="130" workbookViewId="0">
      <selection activeCell="O56" sqref="O56"/>
    </sheetView>
  </sheetViews>
  <sheetFormatPr defaultRowHeight="13.2"/>
  <cols>
    <col min="1" max="16384" width="8.88671875" style="202"/>
  </cols>
  <sheetData/>
  <sheetProtection password="DA4B" sheet="1" objects="1" scenarios="1" selectLockedCells="1" selectUnlockedCells="1"/>
  <phoneticPr fontId="7"/>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E188"/>
  <sheetViews>
    <sheetView showGridLines="0" showRowColHeaders="0" view="pageBreakPreview" zoomScaleNormal="100" zoomScaleSheetLayoutView="100" workbookViewId="0">
      <selection activeCell="B4" sqref="B4:C6"/>
    </sheetView>
  </sheetViews>
  <sheetFormatPr defaultRowHeight="13.2"/>
  <cols>
    <col min="1" max="1" width="0.44140625" customWidth="1"/>
    <col min="2" max="78" width="1.109375" customWidth="1"/>
    <col min="79" max="80" width="9" hidden="1" customWidth="1"/>
    <col min="81" max="81" width="3.88671875" customWidth="1"/>
    <col min="82" max="82" width="12" customWidth="1"/>
  </cols>
  <sheetData>
    <row r="1" spans="1:80" ht="162" customHeight="1" thickBot="1"/>
    <row r="2" spans="1:80" ht="18.75" customHeight="1">
      <c r="B2" s="214" t="s">
        <v>66</v>
      </c>
      <c r="C2" s="213"/>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3"/>
    </row>
    <row r="3" spans="1:80" ht="15" customHeight="1">
      <c r="B3" s="826" t="s">
        <v>18</v>
      </c>
      <c r="C3" s="827"/>
      <c r="D3" s="827"/>
      <c r="E3" s="827"/>
      <c r="F3" s="827"/>
      <c r="G3" s="827"/>
      <c r="H3" s="827"/>
      <c r="I3" s="827"/>
      <c r="J3" s="827"/>
      <c r="K3" s="827"/>
      <c r="L3" s="827"/>
      <c r="M3" s="827"/>
      <c r="N3" s="827"/>
      <c r="O3" s="827"/>
      <c r="P3" s="827"/>
      <c r="Q3" s="827"/>
      <c r="R3" s="827"/>
      <c r="S3" s="827"/>
      <c r="T3" s="827"/>
      <c r="U3" s="827"/>
      <c r="V3" s="827"/>
      <c r="W3" s="828"/>
      <c r="X3" s="43"/>
      <c r="Y3" s="95"/>
      <c r="Z3" s="44"/>
      <c r="AA3" s="44"/>
      <c r="AB3" s="45"/>
      <c r="AC3" s="11" t="s">
        <v>31</v>
      </c>
      <c r="AD3" s="12"/>
      <c r="AE3" s="12"/>
      <c r="AF3" s="12"/>
      <c r="AG3" s="12"/>
      <c r="AH3" s="791" t="str">
        <f>個人型シート!D29&amp;" "&amp;個人型シート!E29</f>
        <v xml:space="preserve"> </v>
      </c>
      <c r="AI3" s="791"/>
      <c r="AJ3" s="791"/>
      <c r="AK3" s="791"/>
      <c r="AL3" s="791"/>
      <c r="AM3" s="791"/>
      <c r="AN3" s="791"/>
      <c r="AO3" s="791"/>
      <c r="AP3" s="791"/>
      <c r="AQ3" s="791"/>
      <c r="AR3" s="791"/>
      <c r="AS3" s="791"/>
      <c r="AT3" s="791"/>
      <c r="AU3" s="791"/>
      <c r="AV3" s="791"/>
      <c r="AW3" s="791"/>
      <c r="AX3" s="791"/>
      <c r="AY3" s="791"/>
      <c r="AZ3" s="791"/>
      <c r="BA3" s="791"/>
      <c r="BB3" s="791"/>
      <c r="BC3" s="791"/>
      <c r="BD3" s="792"/>
      <c r="BE3" s="815" t="s">
        <v>19</v>
      </c>
      <c r="BF3" s="816"/>
      <c r="BG3" s="816"/>
      <c r="BH3" s="816"/>
      <c r="BI3" s="816"/>
      <c r="BJ3" s="816"/>
      <c r="BK3" s="816"/>
      <c r="BL3" s="816"/>
      <c r="BM3" s="816"/>
      <c r="BN3" s="816"/>
      <c r="BO3" s="816"/>
      <c r="BP3" s="816"/>
      <c r="BQ3" s="816"/>
      <c r="BR3" s="816"/>
      <c r="BS3" s="816"/>
      <c r="BT3" s="816"/>
      <c r="BU3" s="957"/>
      <c r="BV3" s="815" t="s">
        <v>0</v>
      </c>
      <c r="BW3" s="816"/>
      <c r="BX3" s="816"/>
      <c r="BY3" s="817"/>
      <c r="CA3" s="19"/>
      <c r="CB3" s="20"/>
    </row>
    <row r="4" spans="1:80" ht="6.75" customHeight="1">
      <c r="B4" s="829" t="str">
        <f>IF(個人型シート!$AG29="","",個人型シート!$AG29)</f>
        <v/>
      </c>
      <c r="C4" s="830"/>
      <c r="D4" s="833" t="str">
        <f>IF(個人型シート!$AH29="","",個人型シート!$AH29)</f>
        <v/>
      </c>
      <c r="E4" s="830"/>
      <c r="F4" s="833" t="str">
        <f>IF(個人型シート!$AI29="","",個人型シート!$AI29)</f>
        <v/>
      </c>
      <c r="G4" s="830"/>
      <c r="H4" s="833" t="str">
        <f>IF(個人型シート!$AJ29="","",個人型シート!$AJ29)</f>
        <v/>
      </c>
      <c r="I4" s="836"/>
      <c r="J4" s="839" t="s">
        <v>32</v>
      </c>
      <c r="K4" s="840"/>
      <c r="L4" s="844" t="str">
        <f>IF(個人型シート!$AK29="","",個人型シート!$AK29)</f>
        <v/>
      </c>
      <c r="M4" s="830"/>
      <c r="N4" s="833" t="str">
        <f>IF(個人型シート!$AL29="","",個人型シート!$AL29)</f>
        <v/>
      </c>
      <c r="O4" s="830"/>
      <c r="P4" s="833" t="str">
        <f>IF(個人型シート!$AM29="","",個人型シート!$AM29)</f>
        <v/>
      </c>
      <c r="Q4" s="830"/>
      <c r="R4" s="833" t="str">
        <f>IF(個人型シート!$AN29="","",個人型シート!$AN29)</f>
        <v/>
      </c>
      <c r="S4" s="830"/>
      <c r="T4" s="833" t="str">
        <f>IF(個人型シート!$AO29="","",個人型シート!$AO29)</f>
        <v/>
      </c>
      <c r="U4" s="830"/>
      <c r="V4" s="833" t="str">
        <f>IF(個人型シート!$AP29="","",個人型シート!$AP29)</f>
        <v/>
      </c>
      <c r="W4" s="836"/>
      <c r="X4" s="46"/>
      <c r="Y4" s="80"/>
      <c r="Z4" s="47"/>
      <c r="AA4" s="47"/>
      <c r="AB4" s="48"/>
      <c r="AC4" s="785" t="str">
        <f>個人型シート!B29&amp;" "&amp;個人型シート!C29</f>
        <v xml:space="preserve"> </v>
      </c>
      <c r="AD4" s="786"/>
      <c r="AE4" s="786"/>
      <c r="AF4" s="786"/>
      <c r="AG4" s="786"/>
      <c r="AH4" s="786"/>
      <c r="AI4" s="786"/>
      <c r="AJ4" s="786"/>
      <c r="AK4" s="786"/>
      <c r="AL4" s="786"/>
      <c r="AM4" s="786"/>
      <c r="AN4" s="786"/>
      <c r="AO4" s="786"/>
      <c r="AP4" s="786"/>
      <c r="AQ4" s="786"/>
      <c r="AR4" s="786"/>
      <c r="AS4" s="786"/>
      <c r="AT4" s="786"/>
      <c r="AU4" s="786"/>
      <c r="AV4" s="786"/>
      <c r="AW4" s="786"/>
      <c r="AX4" s="786"/>
      <c r="AY4" s="786"/>
      <c r="AZ4" s="786"/>
      <c r="BA4" s="852" t="s">
        <v>17</v>
      </c>
      <c r="BB4" s="852"/>
      <c r="BC4" s="852"/>
      <c r="BD4" s="853"/>
      <c r="BE4" s="914">
        <f>IF(個人型シート!$F29="昭和","⑤",5)</f>
        <v>5</v>
      </c>
      <c r="BF4" s="693"/>
      <c r="BG4" s="818" t="s">
        <v>27</v>
      </c>
      <c r="BH4" s="818"/>
      <c r="BI4" s="819"/>
      <c r="BJ4" s="13"/>
      <c r="BK4" s="53"/>
      <c r="BL4" s="54" t="s">
        <v>21</v>
      </c>
      <c r="BM4" s="55"/>
      <c r="BN4" s="203"/>
      <c r="BO4" s="53"/>
      <c r="BP4" s="54" t="s">
        <v>14</v>
      </c>
      <c r="BQ4" s="55"/>
      <c r="BR4" s="203"/>
      <c r="BS4" s="53"/>
      <c r="BT4" s="54" t="s">
        <v>22</v>
      </c>
      <c r="BU4" s="55"/>
      <c r="BV4" s="914">
        <f>IF(個人型シート!$T29="男","①",1)</f>
        <v>1</v>
      </c>
      <c r="BW4" s="693"/>
      <c r="BX4" s="723" t="s">
        <v>28</v>
      </c>
      <c r="BY4" s="728"/>
      <c r="CA4" s="19">
        <v>5</v>
      </c>
      <c r="CB4" s="20">
        <v>1</v>
      </c>
    </row>
    <row r="5" spans="1:80" ht="6.75" customHeight="1">
      <c r="B5" s="831"/>
      <c r="C5" s="780"/>
      <c r="D5" s="834"/>
      <c r="E5" s="780"/>
      <c r="F5" s="834"/>
      <c r="G5" s="780"/>
      <c r="H5" s="834"/>
      <c r="I5" s="837"/>
      <c r="J5" s="841"/>
      <c r="K5" s="842"/>
      <c r="L5" s="779"/>
      <c r="M5" s="780"/>
      <c r="N5" s="834"/>
      <c r="O5" s="780"/>
      <c r="P5" s="834"/>
      <c r="Q5" s="780"/>
      <c r="R5" s="834"/>
      <c r="S5" s="780"/>
      <c r="T5" s="834"/>
      <c r="U5" s="780"/>
      <c r="V5" s="834"/>
      <c r="W5" s="837"/>
      <c r="X5" s="46"/>
      <c r="Y5" s="80"/>
      <c r="Z5" s="47"/>
      <c r="AA5" s="47"/>
      <c r="AB5" s="48"/>
      <c r="AC5" s="787"/>
      <c r="AD5" s="788"/>
      <c r="AE5" s="788"/>
      <c r="AF5" s="788"/>
      <c r="AG5" s="788"/>
      <c r="AH5" s="788"/>
      <c r="AI5" s="788"/>
      <c r="AJ5" s="788"/>
      <c r="AK5" s="788"/>
      <c r="AL5" s="788"/>
      <c r="AM5" s="788"/>
      <c r="AN5" s="788"/>
      <c r="AO5" s="788"/>
      <c r="AP5" s="788"/>
      <c r="AQ5" s="788"/>
      <c r="AR5" s="788"/>
      <c r="AS5" s="788"/>
      <c r="AT5" s="788"/>
      <c r="AU5" s="788"/>
      <c r="AV5" s="788"/>
      <c r="AW5" s="788"/>
      <c r="AX5" s="788"/>
      <c r="AY5" s="788"/>
      <c r="AZ5" s="788"/>
      <c r="BA5" s="854"/>
      <c r="BB5" s="854"/>
      <c r="BC5" s="854"/>
      <c r="BD5" s="855"/>
      <c r="BE5" s="915"/>
      <c r="BF5" s="694"/>
      <c r="BG5" s="820"/>
      <c r="BH5" s="820"/>
      <c r="BI5" s="821"/>
      <c r="BJ5" s="916" t="str">
        <f>IF(個人型シート!$G29="","",個人型シート!$G29)</f>
        <v/>
      </c>
      <c r="BK5" s="902"/>
      <c r="BL5" s="905" t="str">
        <f>IF(個人型シート!$H29="","",個人型シート!$H29)</f>
        <v/>
      </c>
      <c r="BM5" s="906"/>
      <c r="BN5" s="901" t="str">
        <f>IF(個人型シート!$K29="","",個人型シート!$K29)</f>
        <v/>
      </c>
      <c r="BO5" s="902"/>
      <c r="BP5" s="905" t="str">
        <f>IF(個人型シート!$L29="","",個人型シート!$L29)</f>
        <v/>
      </c>
      <c r="BQ5" s="906"/>
      <c r="BR5" s="901" t="str">
        <f>IF(個人型シート!$N29="","",個人型シート!$N29)</f>
        <v/>
      </c>
      <c r="BS5" s="902"/>
      <c r="BT5" s="905" t="str">
        <f>IF(個人型シート!$O29="","",個人型シート!$O29)</f>
        <v/>
      </c>
      <c r="BU5" s="906"/>
      <c r="BV5" s="915"/>
      <c r="BW5" s="694"/>
      <c r="BX5" s="886"/>
      <c r="BY5" s="887"/>
      <c r="CA5" s="19" t="s">
        <v>33</v>
      </c>
      <c r="CB5" s="20" t="s">
        <v>34</v>
      </c>
    </row>
    <row r="6" spans="1:80" ht="14.25" customHeight="1" thickBot="1">
      <c r="B6" s="832"/>
      <c r="C6" s="782"/>
      <c r="D6" s="835"/>
      <c r="E6" s="782"/>
      <c r="F6" s="835"/>
      <c r="G6" s="782"/>
      <c r="H6" s="835"/>
      <c r="I6" s="838"/>
      <c r="J6" s="843"/>
      <c r="K6" s="814"/>
      <c r="L6" s="781"/>
      <c r="M6" s="782"/>
      <c r="N6" s="835"/>
      <c r="O6" s="782"/>
      <c r="P6" s="835"/>
      <c r="Q6" s="782"/>
      <c r="R6" s="835"/>
      <c r="S6" s="782"/>
      <c r="T6" s="835"/>
      <c r="U6" s="782"/>
      <c r="V6" s="835"/>
      <c r="W6" s="838"/>
      <c r="X6" s="49"/>
      <c r="Y6" s="80"/>
      <c r="Z6" s="50"/>
      <c r="AA6" s="50"/>
      <c r="AB6" s="51"/>
      <c r="AC6" s="789"/>
      <c r="AD6" s="790"/>
      <c r="AE6" s="790"/>
      <c r="AF6" s="790"/>
      <c r="AG6" s="790"/>
      <c r="AH6" s="790"/>
      <c r="AI6" s="790"/>
      <c r="AJ6" s="790"/>
      <c r="AK6" s="790"/>
      <c r="AL6" s="790"/>
      <c r="AM6" s="790"/>
      <c r="AN6" s="790"/>
      <c r="AO6" s="790"/>
      <c r="AP6" s="790"/>
      <c r="AQ6" s="790"/>
      <c r="AR6" s="790"/>
      <c r="AS6" s="790"/>
      <c r="AT6" s="790"/>
      <c r="AU6" s="790"/>
      <c r="AV6" s="790"/>
      <c r="AW6" s="790"/>
      <c r="AX6" s="790"/>
      <c r="AY6" s="790"/>
      <c r="AZ6" s="790"/>
      <c r="BA6" s="856"/>
      <c r="BB6" s="856"/>
      <c r="BC6" s="856"/>
      <c r="BD6" s="857"/>
      <c r="BE6" s="909">
        <f>IF(個人型シート!$F29="平成","⑦",7)</f>
        <v>7</v>
      </c>
      <c r="BF6" s="910"/>
      <c r="BG6" s="822" t="s">
        <v>29</v>
      </c>
      <c r="BH6" s="822"/>
      <c r="BI6" s="823"/>
      <c r="BJ6" s="917"/>
      <c r="BK6" s="904"/>
      <c r="BL6" s="907"/>
      <c r="BM6" s="908"/>
      <c r="BN6" s="903"/>
      <c r="BO6" s="904"/>
      <c r="BP6" s="907"/>
      <c r="BQ6" s="908"/>
      <c r="BR6" s="903"/>
      <c r="BS6" s="904"/>
      <c r="BT6" s="907"/>
      <c r="BU6" s="908"/>
      <c r="BV6" s="909">
        <f>IF(個人型シート!$T29="女","②",2)</f>
        <v>2</v>
      </c>
      <c r="BW6" s="910"/>
      <c r="BX6" s="622" t="s">
        <v>30</v>
      </c>
      <c r="BY6" s="623"/>
      <c r="CA6">
        <v>7</v>
      </c>
      <c r="CB6" s="20">
        <v>2</v>
      </c>
    </row>
    <row r="7" spans="1:80" ht="14.25" customHeight="1" thickBot="1">
      <c r="A7" s="218"/>
      <c r="B7" s="793" t="s">
        <v>1</v>
      </c>
      <c r="C7" s="794"/>
      <c r="D7" s="14" t="s">
        <v>35</v>
      </c>
      <c r="E7" s="15"/>
      <c r="F7" s="15"/>
      <c r="G7" s="15"/>
      <c r="H7" s="15"/>
      <c r="I7" s="888" t="str">
        <f>IF(個人型シート!$AB29="","",個人型シート!$AB29)</f>
        <v/>
      </c>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9"/>
      <c r="CA7" t="s">
        <v>36</v>
      </c>
      <c r="CB7" t="s">
        <v>37</v>
      </c>
    </row>
    <row r="8" spans="1:80" ht="12" customHeight="1" thickBot="1">
      <c r="A8" s="218"/>
      <c r="B8" s="795"/>
      <c r="C8" s="796"/>
      <c r="D8" s="1" t="s">
        <v>38</v>
      </c>
      <c r="E8" s="2"/>
      <c r="F8" s="858" t="str">
        <f>IF(個人型シート!$U29="","",個人型シート!$U29)</f>
        <v/>
      </c>
      <c r="G8" s="858"/>
      <c r="H8" s="858"/>
      <c r="I8" s="858"/>
      <c r="J8" s="858"/>
      <c r="K8" s="858"/>
      <c r="L8" s="858"/>
      <c r="M8" s="858"/>
      <c r="N8" s="858"/>
      <c r="O8" s="858"/>
      <c r="P8" s="858"/>
      <c r="Q8" s="858"/>
      <c r="R8" s="858"/>
      <c r="S8" s="858"/>
      <c r="T8" s="2"/>
      <c r="U8" s="2"/>
      <c r="V8" s="2"/>
      <c r="W8" s="2"/>
      <c r="X8" s="2"/>
      <c r="Y8" s="2"/>
      <c r="Z8" s="2"/>
      <c r="AA8" s="2"/>
      <c r="AB8" s="2"/>
      <c r="AC8" s="2"/>
      <c r="AD8" s="2"/>
      <c r="AE8" s="2"/>
      <c r="AF8" s="2"/>
      <c r="AG8" s="2"/>
      <c r="AH8" s="2"/>
      <c r="AI8" s="2"/>
      <c r="AJ8" s="217" t="s">
        <v>26</v>
      </c>
      <c r="AK8" s="217"/>
      <c r="AL8" s="16"/>
      <c r="AM8" s="2"/>
      <c r="AN8" s="2"/>
      <c r="AO8" s="2"/>
      <c r="AP8" s="2"/>
      <c r="AQ8" s="2"/>
      <c r="AR8" s="2"/>
      <c r="AS8" s="2"/>
      <c r="AT8" s="845" t="str">
        <f>IF(個人型シート!$AC29="","",個人型シート!$AC29)</f>
        <v/>
      </c>
      <c r="AU8" s="845"/>
      <c r="AV8" s="845"/>
      <c r="AW8" s="845"/>
      <c r="AX8" s="845"/>
      <c r="AY8" s="845"/>
      <c r="AZ8" s="209" t="s">
        <v>39</v>
      </c>
      <c r="BA8" s="21"/>
      <c r="BB8" s="845" t="str">
        <f>IF(個人型シート!$AD29="","",個人型シート!$AD29)</f>
        <v/>
      </c>
      <c r="BC8" s="845"/>
      <c r="BD8" s="845"/>
      <c r="BE8" s="845"/>
      <c r="BF8" s="845"/>
      <c r="BG8" s="210" t="s">
        <v>65</v>
      </c>
      <c r="BH8" s="209"/>
      <c r="BI8" s="845" t="str">
        <f>IF(個人型シート!$AE29="","",個人型シート!$AE29)</f>
        <v/>
      </c>
      <c r="BJ8" s="845"/>
      <c r="BK8" s="845"/>
      <c r="BL8" s="845"/>
      <c r="BM8" s="845"/>
      <c r="BN8" s="126"/>
      <c r="BO8" s="9"/>
      <c r="BP8" s="911" t="s">
        <v>40</v>
      </c>
      <c r="BQ8" s="912"/>
      <c r="BR8" s="912"/>
      <c r="BS8" s="912"/>
      <c r="BT8" s="912"/>
      <c r="BU8" s="912"/>
      <c r="BV8" s="912"/>
      <c r="BW8" s="912"/>
      <c r="BX8" s="912"/>
      <c r="BY8" s="913"/>
    </row>
    <row r="9" spans="1:80" ht="30" customHeight="1" thickBot="1">
      <c r="A9" s="218"/>
      <c r="B9" s="797"/>
      <c r="C9" s="798"/>
      <c r="D9" s="22"/>
      <c r="E9" s="644" t="str">
        <f>個人型シート!V29&amp;個人型シート!W29&amp;個人型シート!X29&amp;個人型シート!Y29&amp;個人型シート!Z29</f>
        <v/>
      </c>
      <c r="F9" s="644"/>
      <c r="G9" s="644"/>
      <c r="H9" s="644"/>
      <c r="I9" s="644"/>
      <c r="J9" s="644"/>
      <c r="K9" s="644"/>
      <c r="L9" s="644"/>
      <c r="M9" s="644"/>
      <c r="N9" s="644"/>
      <c r="O9" s="644"/>
      <c r="P9" s="644"/>
      <c r="Q9" s="644"/>
      <c r="R9" s="644"/>
      <c r="S9" s="644"/>
      <c r="T9" s="644"/>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c r="BH9" s="644"/>
      <c r="BI9" s="644"/>
      <c r="BJ9" s="644"/>
      <c r="BK9" s="644"/>
      <c r="BL9" s="644"/>
      <c r="BM9" s="644"/>
      <c r="BN9" s="644"/>
      <c r="BO9" s="645"/>
      <c r="BP9" s="646"/>
      <c r="BQ9" s="625"/>
      <c r="BR9" s="624"/>
      <c r="BS9" s="824"/>
      <c r="BT9" s="825"/>
      <c r="BU9" s="625"/>
      <c r="BV9" s="624"/>
      <c r="BW9" s="625"/>
      <c r="BX9" s="624"/>
      <c r="BY9" s="626"/>
    </row>
    <row r="10" spans="1:80" ht="12.75" customHeight="1">
      <c r="A10" s="218"/>
      <c r="B10" s="793" t="s">
        <v>2</v>
      </c>
      <c r="C10" s="794"/>
      <c r="D10" s="24"/>
      <c r="E10" s="25"/>
      <c r="F10" s="25"/>
      <c r="G10" s="25"/>
      <c r="H10" s="25"/>
      <c r="I10" s="803" t="s">
        <v>3</v>
      </c>
      <c r="J10" s="804"/>
      <c r="K10" s="804"/>
      <c r="L10" s="804"/>
      <c r="M10" s="804"/>
      <c r="N10" s="804"/>
      <c r="O10" s="804"/>
      <c r="P10" s="805"/>
      <c r="Q10" s="806" t="s">
        <v>5</v>
      </c>
      <c r="R10" s="807"/>
      <c r="S10" s="807"/>
      <c r="T10" s="807"/>
      <c r="U10" s="807"/>
      <c r="V10" s="807"/>
      <c r="W10" s="807"/>
      <c r="X10" s="807"/>
      <c r="Y10" s="807"/>
      <c r="Z10" s="807"/>
      <c r="AA10" s="807"/>
      <c r="AB10" s="807"/>
      <c r="AC10" s="807"/>
      <c r="AD10" s="807"/>
      <c r="AE10" s="807"/>
      <c r="AF10" s="807"/>
      <c r="AG10" s="807"/>
      <c r="AH10" s="807"/>
      <c r="AI10" s="807"/>
      <c r="AJ10" s="892" t="s">
        <v>70</v>
      </c>
      <c r="AK10" s="893"/>
      <c r="AL10" s="893"/>
      <c r="AM10" s="893"/>
      <c r="AN10" s="893"/>
      <c r="AO10" s="893"/>
      <c r="AP10" s="893"/>
      <c r="AQ10" s="893"/>
      <c r="AR10" s="893"/>
      <c r="AS10" s="893"/>
      <c r="AT10" s="893"/>
      <c r="AU10" s="893"/>
      <c r="AV10" s="893"/>
      <c r="AW10" s="893"/>
      <c r="AX10" s="893"/>
      <c r="AY10" s="893"/>
      <c r="AZ10" s="893"/>
      <c r="BA10" s="893"/>
      <c r="BB10" s="893"/>
      <c r="BC10" s="893"/>
      <c r="BD10" s="893"/>
      <c r="BE10" s="893"/>
      <c r="BF10" s="893"/>
      <c r="BG10" s="893"/>
      <c r="BH10" s="893"/>
      <c r="BI10" s="893"/>
      <c r="BJ10" s="893"/>
      <c r="BK10" s="893"/>
      <c r="BL10" s="893"/>
      <c r="BM10" s="893"/>
      <c r="BN10" s="893"/>
      <c r="BO10" s="894"/>
      <c r="BP10" s="895" t="s">
        <v>41</v>
      </c>
      <c r="BQ10" s="896"/>
      <c r="BR10" s="896"/>
      <c r="BS10" s="896"/>
      <c r="BT10" s="896"/>
      <c r="BU10" s="896"/>
      <c r="BV10" s="896"/>
      <c r="BW10" s="896"/>
      <c r="BX10" s="896"/>
      <c r="BY10" s="897"/>
    </row>
    <row r="11" spans="1:80" ht="14.25" customHeight="1">
      <c r="A11" s="218"/>
      <c r="B11" s="795"/>
      <c r="C11" s="796"/>
      <c r="D11" s="26"/>
      <c r="E11" s="808">
        <v>1</v>
      </c>
      <c r="F11" s="808"/>
      <c r="G11" s="27"/>
      <c r="H11" s="27"/>
      <c r="I11" s="741"/>
      <c r="J11" s="742"/>
      <c r="K11" s="742"/>
      <c r="L11" s="742"/>
      <c r="M11" s="742"/>
      <c r="N11" s="742"/>
      <c r="O11" s="745"/>
      <c r="P11" s="746"/>
      <c r="Q11" s="846"/>
      <c r="R11" s="847"/>
      <c r="S11" s="847"/>
      <c r="T11" s="847"/>
      <c r="U11" s="847"/>
      <c r="V11" s="847"/>
      <c r="W11" s="847"/>
      <c r="X11" s="847"/>
      <c r="Y11" s="847"/>
      <c r="Z11" s="847"/>
      <c r="AA11" s="847"/>
      <c r="AB11" s="847"/>
      <c r="AC11" s="847"/>
      <c r="AD11" s="847"/>
      <c r="AE11" s="847"/>
      <c r="AF11" s="847"/>
      <c r="AG11" s="847"/>
      <c r="AH11" s="847"/>
      <c r="AI11" s="848"/>
      <c r="AJ11" s="11" t="s">
        <v>42</v>
      </c>
      <c r="AK11" s="12"/>
      <c r="AL11" s="12"/>
      <c r="AM11" s="12"/>
      <c r="AN11" s="12"/>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1"/>
      <c r="BP11" s="898"/>
      <c r="BQ11" s="899"/>
      <c r="BR11" s="899"/>
      <c r="BS11" s="899"/>
      <c r="BT11" s="899"/>
      <c r="BU11" s="899"/>
      <c r="BV11" s="899"/>
      <c r="BW11" s="899"/>
      <c r="BX11" s="899"/>
      <c r="BY11" s="900"/>
    </row>
    <row r="12" spans="1:80" ht="7.5" customHeight="1" thickBot="1">
      <c r="A12" s="218"/>
      <c r="B12" s="795"/>
      <c r="C12" s="796"/>
      <c r="D12" s="26"/>
      <c r="E12" s="27"/>
      <c r="F12" s="27"/>
      <c r="G12" s="27"/>
      <c r="H12" s="27"/>
      <c r="I12" s="743"/>
      <c r="J12" s="744"/>
      <c r="K12" s="744"/>
      <c r="L12" s="744"/>
      <c r="M12" s="744"/>
      <c r="N12" s="744"/>
      <c r="O12" s="747"/>
      <c r="P12" s="748"/>
      <c r="Q12" s="849"/>
      <c r="R12" s="850"/>
      <c r="S12" s="850"/>
      <c r="T12" s="850"/>
      <c r="U12" s="850"/>
      <c r="V12" s="850"/>
      <c r="W12" s="850"/>
      <c r="X12" s="850"/>
      <c r="Y12" s="850"/>
      <c r="Z12" s="850"/>
      <c r="AA12" s="850"/>
      <c r="AB12" s="850"/>
      <c r="AC12" s="850"/>
      <c r="AD12" s="850"/>
      <c r="AE12" s="850"/>
      <c r="AF12" s="850"/>
      <c r="AG12" s="850"/>
      <c r="AH12" s="850"/>
      <c r="AI12" s="851"/>
      <c r="AJ12" s="1030"/>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2"/>
      <c r="BP12" s="52"/>
      <c r="BQ12" s="59"/>
      <c r="BR12" s="59"/>
      <c r="BS12" s="59"/>
      <c r="BT12" s="59"/>
      <c r="BU12" s="59"/>
      <c r="BV12" s="59"/>
      <c r="BW12" s="59"/>
      <c r="BX12" s="59"/>
      <c r="BY12" s="98"/>
    </row>
    <row r="13" spans="1:80" ht="14.25" customHeight="1">
      <c r="A13" s="218"/>
      <c r="B13" s="795"/>
      <c r="C13" s="796"/>
      <c r="D13" s="26"/>
      <c r="E13" s="27"/>
      <c r="F13" s="27"/>
      <c r="G13" s="27"/>
      <c r="H13" s="27"/>
      <c r="I13" s="803" t="s">
        <v>4</v>
      </c>
      <c r="J13" s="804"/>
      <c r="K13" s="804"/>
      <c r="L13" s="804"/>
      <c r="M13" s="804"/>
      <c r="N13" s="805"/>
      <c r="O13" s="770" t="s">
        <v>6</v>
      </c>
      <c r="P13" s="771"/>
      <c r="Q13" s="772"/>
      <c r="R13" s="772"/>
      <c r="S13" s="772"/>
      <c r="T13" s="772"/>
      <c r="U13" s="772"/>
      <c r="V13" s="772"/>
      <c r="W13" s="772"/>
      <c r="X13" s="772"/>
      <c r="Y13" s="772"/>
      <c r="Z13" s="772"/>
      <c r="AA13" s="772"/>
      <c r="AB13" s="772"/>
      <c r="AC13" s="772"/>
      <c r="AD13" s="772"/>
      <c r="AE13" s="772"/>
      <c r="AF13" s="772"/>
      <c r="AG13" s="772"/>
      <c r="AH13" s="772"/>
      <c r="AI13" s="772"/>
      <c r="AJ13" s="1033"/>
      <c r="AK13" s="1034"/>
      <c r="AL13" s="1034"/>
      <c r="AM13" s="1034"/>
      <c r="AN13" s="1034"/>
      <c r="AO13" s="1034"/>
      <c r="AP13" s="1034"/>
      <c r="AQ13" s="1034"/>
      <c r="AR13" s="1034"/>
      <c r="AS13" s="1034"/>
      <c r="AT13" s="1034"/>
      <c r="AU13" s="1034"/>
      <c r="AV13" s="1034"/>
      <c r="AW13" s="1034"/>
      <c r="AX13" s="1034"/>
      <c r="AY13" s="1034"/>
      <c r="AZ13" s="1034"/>
      <c r="BA13" s="1034"/>
      <c r="BB13" s="1034"/>
      <c r="BC13" s="1034"/>
      <c r="BD13" s="1034"/>
      <c r="BE13" s="1034"/>
      <c r="BF13" s="1034"/>
      <c r="BG13" s="1034"/>
      <c r="BH13" s="1034"/>
      <c r="BI13" s="1034"/>
      <c r="BJ13" s="1034"/>
      <c r="BK13" s="1034"/>
      <c r="BL13" s="1034"/>
      <c r="BM13" s="1034"/>
      <c r="BN13" s="1034"/>
      <c r="BO13" s="1035"/>
      <c r="BP13" s="56"/>
      <c r="BQ13" s="7"/>
      <c r="BR13" s="7"/>
      <c r="BS13" s="7"/>
      <c r="BT13" s="7"/>
      <c r="BU13" s="7"/>
      <c r="BV13" s="7"/>
      <c r="BW13" s="7"/>
      <c r="BX13" s="7"/>
      <c r="BY13" s="99"/>
    </row>
    <row r="14" spans="1:80" ht="21" customHeight="1" thickBot="1">
      <c r="A14" s="218"/>
      <c r="B14" s="795"/>
      <c r="C14" s="796"/>
      <c r="D14" s="26"/>
      <c r="E14" s="27"/>
      <c r="F14" s="27"/>
      <c r="G14" s="27"/>
      <c r="H14" s="27"/>
      <c r="I14" s="743"/>
      <c r="J14" s="744"/>
      <c r="K14" s="744"/>
      <c r="L14" s="744"/>
      <c r="M14" s="747"/>
      <c r="N14" s="748"/>
      <c r="O14" s="863"/>
      <c r="P14" s="864"/>
      <c r="Q14" s="864"/>
      <c r="R14" s="864"/>
      <c r="S14" s="864"/>
      <c r="T14" s="864"/>
      <c r="U14" s="864"/>
      <c r="V14" s="864"/>
      <c r="W14" s="864"/>
      <c r="X14" s="864"/>
      <c r="Y14" s="864"/>
      <c r="Z14" s="864"/>
      <c r="AA14" s="864"/>
      <c r="AB14" s="864"/>
      <c r="AC14" s="864"/>
      <c r="AD14" s="864"/>
      <c r="AE14" s="864"/>
      <c r="AF14" s="864"/>
      <c r="AG14" s="864"/>
      <c r="AH14" s="864"/>
      <c r="AI14" s="865"/>
      <c r="AJ14" s="1033"/>
      <c r="AK14" s="1034"/>
      <c r="AL14" s="1034"/>
      <c r="AM14" s="1034"/>
      <c r="AN14" s="1034"/>
      <c r="AO14" s="1034"/>
      <c r="AP14" s="1034"/>
      <c r="AQ14" s="1034"/>
      <c r="AR14" s="1034"/>
      <c r="AS14" s="1034"/>
      <c r="AT14" s="1034"/>
      <c r="AU14" s="1034"/>
      <c r="AV14" s="1034"/>
      <c r="AW14" s="1034"/>
      <c r="AX14" s="1034"/>
      <c r="AY14" s="1034"/>
      <c r="AZ14" s="1034"/>
      <c r="BA14" s="1034"/>
      <c r="BB14" s="1034"/>
      <c r="BC14" s="1034"/>
      <c r="BD14" s="1034"/>
      <c r="BE14" s="1034"/>
      <c r="BF14" s="1034"/>
      <c r="BG14" s="1034"/>
      <c r="BH14" s="1034"/>
      <c r="BI14" s="1034"/>
      <c r="BJ14" s="1034"/>
      <c r="BK14" s="1034"/>
      <c r="BL14" s="1034"/>
      <c r="BM14" s="1034"/>
      <c r="BN14" s="1034"/>
      <c r="BO14" s="1035"/>
      <c r="BP14" s="56"/>
      <c r="BQ14" s="7"/>
      <c r="BR14" s="7"/>
      <c r="BS14" s="7"/>
      <c r="BT14" s="7"/>
      <c r="BU14" s="7"/>
      <c r="BV14" s="7"/>
      <c r="BW14" s="7"/>
      <c r="BX14" s="7"/>
      <c r="BY14" s="99"/>
    </row>
    <row r="15" spans="1:80" ht="14.25" customHeight="1">
      <c r="A15" s="218"/>
      <c r="B15" s="795"/>
      <c r="C15" s="796"/>
      <c r="D15" s="26"/>
      <c r="E15" s="27"/>
      <c r="F15" s="27"/>
      <c r="G15" s="27"/>
      <c r="H15" s="27"/>
      <c r="I15" s="771" t="s">
        <v>8</v>
      </c>
      <c r="J15" s="771"/>
      <c r="K15" s="771"/>
      <c r="L15" s="771"/>
      <c r="M15" s="771"/>
      <c r="N15" s="771"/>
      <c r="O15" s="772" t="s">
        <v>7</v>
      </c>
      <c r="P15" s="772"/>
      <c r="Q15" s="772"/>
      <c r="R15" s="772"/>
      <c r="S15" s="772"/>
      <c r="T15" s="772"/>
      <c r="U15" s="772"/>
      <c r="V15" s="772"/>
      <c r="W15" s="772"/>
      <c r="X15" s="772"/>
      <c r="Y15" s="772"/>
      <c r="Z15" s="772"/>
      <c r="AA15" s="772"/>
      <c r="AB15" s="772"/>
      <c r="AC15" s="772"/>
      <c r="AD15" s="772"/>
      <c r="AE15" s="772"/>
      <c r="AF15" s="772"/>
      <c r="AG15" s="772"/>
      <c r="AH15" s="772"/>
      <c r="AI15" s="772"/>
      <c r="AJ15" s="1033"/>
      <c r="AK15" s="1034"/>
      <c r="AL15" s="1034"/>
      <c r="AM15" s="1034"/>
      <c r="AN15" s="1034"/>
      <c r="AO15" s="1034"/>
      <c r="AP15" s="1034"/>
      <c r="AQ15" s="1034"/>
      <c r="AR15" s="1034"/>
      <c r="AS15" s="1034"/>
      <c r="AT15" s="1034"/>
      <c r="AU15" s="1034"/>
      <c r="AV15" s="1034"/>
      <c r="AW15" s="1034"/>
      <c r="AX15" s="1034"/>
      <c r="AY15" s="1034"/>
      <c r="AZ15" s="1034"/>
      <c r="BA15" s="1034"/>
      <c r="BB15" s="1034"/>
      <c r="BC15" s="1034"/>
      <c r="BD15" s="1034"/>
      <c r="BE15" s="1034"/>
      <c r="BF15" s="1034"/>
      <c r="BG15" s="1034"/>
      <c r="BH15" s="1034"/>
      <c r="BI15" s="1034"/>
      <c r="BJ15" s="1034"/>
      <c r="BK15" s="1034"/>
      <c r="BL15" s="1034"/>
      <c r="BM15" s="1034"/>
      <c r="BN15" s="1034"/>
      <c r="BO15" s="1035"/>
      <c r="BP15" s="56"/>
      <c r="BQ15" s="7"/>
      <c r="BR15" s="7"/>
      <c r="BS15" s="7"/>
      <c r="BT15" s="7"/>
      <c r="BU15" s="7"/>
      <c r="BV15" s="7"/>
      <c r="BW15" s="7"/>
      <c r="BX15" s="7"/>
      <c r="BY15" s="99"/>
    </row>
    <row r="16" spans="1:80" ht="10.5" customHeight="1">
      <c r="A16" s="218"/>
      <c r="B16" s="795"/>
      <c r="C16" s="796"/>
      <c r="D16" s="26"/>
      <c r="E16" s="27"/>
      <c r="F16" s="27"/>
      <c r="G16" s="27"/>
      <c r="H16" s="27"/>
      <c r="I16" s="922">
        <v>1</v>
      </c>
      <c r="J16" s="923"/>
      <c r="K16" s="732" t="s">
        <v>43</v>
      </c>
      <c r="L16" s="732"/>
      <c r="M16" s="732"/>
      <c r="N16" s="733"/>
      <c r="O16" s="918"/>
      <c r="P16" s="919"/>
      <c r="Q16" s="919"/>
      <c r="R16" s="919"/>
      <c r="S16" s="919"/>
      <c r="T16" s="919"/>
      <c r="U16" s="919"/>
      <c r="V16" s="919"/>
      <c r="W16" s="919"/>
      <c r="X16" s="919"/>
      <c r="Y16" s="919"/>
      <c r="Z16" s="919"/>
      <c r="AA16" s="919"/>
      <c r="AB16" s="919"/>
      <c r="AC16" s="919"/>
      <c r="AD16" s="919"/>
      <c r="AE16" s="919"/>
      <c r="AF16" s="919"/>
      <c r="AG16" s="933"/>
      <c r="AH16" s="933"/>
      <c r="AI16" s="836"/>
      <c r="AJ16" s="1033"/>
      <c r="AK16" s="1034"/>
      <c r="AL16" s="1034"/>
      <c r="AM16" s="1034"/>
      <c r="AN16" s="1034"/>
      <c r="AO16" s="1034"/>
      <c r="AP16" s="1034"/>
      <c r="AQ16" s="1034"/>
      <c r="AR16" s="1034"/>
      <c r="AS16" s="1034"/>
      <c r="AT16" s="1034"/>
      <c r="AU16" s="1034"/>
      <c r="AV16" s="1034"/>
      <c r="AW16" s="1034"/>
      <c r="AX16" s="1034"/>
      <c r="AY16" s="1034"/>
      <c r="AZ16" s="1034"/>
      <c r="BA16" s="1034"/>
      <c r="BB16" s="1034"/>
      <c r="BC16" s="1034"/>
      <c r="BD16" s="1034"/>
      <c r="BE16" s="1034"/>
      <c r="BF16" s="1034"/>
      <c r="BG16" s="1034"/>
      <c r="BH16" s="1034"/>
      <c r="BI16" s="1034"/>
      <c r="BJ16" s="1034"/>
      <c r="BK16" s="1034"/>
      <c r="BL16" s="1034"/>
      <c r="BM16" s="1034"/>
      <c r="BN16" s="1034"/>
      <c r="BO16" s="1035"/>
      <c r="BP16" s="56"/>
      <c r="BQ16" s="7"/>
      <c r="BR16" s="7"/>
      <c r="BS16" s="7"/>
      <c r="BT16" s="7"/>
      <c r="BU16" s="7"/>
      <c r="BV16" s="7"/>
      <c r="BW16" s="7"/>
      <c r="BX16" s="7"/>
      <c r="BY16" s="99"/>
    </row>
    <row r="17" spans="1:79" ht="11.25" customHeight="1" thickBot="1">
      <c r="A17" s="218"/>
      <c r="B17" s="795"/>
      <c r="C17" s="796"/>
      <c r="D17" s="28"/>
      <c r="E17" s="29"/>
      <c r="F17" s="29"/>
      <c r="G17" s="29"/>
      <c r="H17" s="29"/>
      <c r="I17" s="799">
        <v>2</v>
      </c>
      <c r="J17" s="800"/>
      <c r="K17" s="735" t="s">
        <v>44</v>
      </c>
      <c r="L17" s="735"/>
      <c r="M17" s="735"/>
      <c r="N17" s="736"/>
      <c r="O17" s="920"/>
      <c r="P17" s="921"/>
      <c r="Q17" s="921"/>
      <c r="R17" s="921"/>
      <c r="S17" s="921"/>
      <c r="T17" s="921"/>
      <c r="U17" s="921"/>
      <c r="V17" s="921"/>
      <c r="W17" s="921"/>
      <c r="X17" s="921"/>
      <c r="Y17" s="921"/>
      <c r="Z17" s="921"/>
      <c r="AA17" s="921"/>
      <c r="AB17" s="921"/>
      <c r="AC17" s="921"/>
      <c r="AD17" s="921"/>
      <c r="AE17" s="921"/>
      <c r="AF17" s="921"/>
      <c r="AG17" s="934"/>
      <c r="AH17" s="934"/>
      <c r="AI17" s="935"/>
      <c r="AJ17" s="17" t="s">
        <v>20</v>
      </c>
      <c r="AK17" s="10"/>
      <c r="AL17" s="10"/>
      <c r="AM17" s="10"/>
      <c r="AN17" s="10"/>
      <c r="AO17" s="10"/>
      <c r="AP17" s="10"/>
      <c r="AQ17" s="10"/>
      <c r="AR17" s="10"/>
      <c r="AS17" s="8"/>
      <c r="AT17" s="8"/>
      <c r="AU17" s="8"/>
      <c r="AV17" s="8"/>
      <c r="AW17" s="8"/>
      <c r="AX17" s="8"/>
      <c r="AY17" s="8"/>
      <c r="AZ17" s="8"/>
      <c r="BA17" s="8"/>
      <c r="BB17" s="8"/>
      <c r="BC17" s="8"/>
      <c r="BD17" s="8"/>
      <c r="BE17" s="8"/>
      <c r="BF17" s="8"/>
      <c r="BG17" s="8"/>
      <c r="BH17" s="8"/>
      <c r="BI17" s="8"/>
      <c r="BJ17" s="8"/>
      <c r="BK17" s="8"/>
      <c r="BL17" s="8"/>
      <c r="BM17" s="80"/>
      <c r="BN17" s="80"/>
      <c r="BO17" s="8"/>
      <c r="BP17" s="58"/>
      <c r="BQ17" s="60"/>
      <c r="BR17" s="60"/>
      <c r="BS17" s="60"/>
      <c r="BT17" s="60"/>
      <c r="BU17" s="60"/>
      <c r="BV17" s="60"/>
      <c r="BW17" s="60"/>
      <c r="BX17" s="60"/>
      <c r="BY17" s="100"/>
    </row>
    <row r="18" spans="1:79" ht="9" customHeight="1">
      <c r="A18" s="218"/>
      <c r="B18" s="795"/>
      <c r="C18" s="796"/>
      <c r="D18" s="4"/>
      <c r="E18" s="801">
        <v>2</v>
      </c>
      <c r="F18" s="801"/>
      <c r="G18" s="30"/>
      <c r="H18" s="31"/>
      <c r="I18" s="866" t="s">
        <v>13</v>
      </c>
      <c r="J18" s="867"/>
      <c r="K18" s="867"/>
      <c r="L18" s="868"/>
      <c r="M18" s="875" t="s">
        <v>15</v>
      </c>
      <c r="N18" s="876"/>
      <c r="O18" s="876"/>
      <c r="P18" s="877"/>
      <c r="Q18" s="773" t="s">
        <v>9</v>
      </c>
      <c r="R18" s="774"/>
      <c r="S18" s="774"/>
      <c r="T18" s="774"/>
      <c r="U18" s="774"/>
      <c r="V18" s="774"/>
      <c r="W18" s="774"/>
      <c r="X18" s="774"/>
      <c r="Y18" s="774"/>
      <c r="Z18" s="774"/>
      <c r="AA18" s="774"/>
      <c r="AB18" s="884"/>
      <c r="AC18" s="773" t="s">
        <v>10</v>
      </c>
      <c r="AD18" s="774"/>
      <c r="AE18" s="774"/>
      <c r="AF18" s="774"/>
      <c r="AG18" s="774"/>
      <c r="AH18" s="774"/>
      <c r="AI18" s="774"/>
      <c r="AJ18" s="774"/>
      <c r="AK18" s="774"/>
      <c r="AL18" s="774"/>
      <c r="AM18" s="774"/>
      <c r="AN18" s="774"/>
      <c r="AO18" s="774"/>
      <c r="AP18" s="774"/>
      <c r="AQ18" s="774"/>
      <c r="AR18" s="775"/>
      <c r="AS18" s="936" t="s">
        <v>16</v>
      </c>
      <c r="AT18" s="937"/>
      <c r="AU18" s="937"/>
      <c r="AV18" s="937"/>
      <c r="AW18" s="938"/>
      <c r="AX18" s="32"/>
      <c r="AY18" s="33"/>
      <c r="AZ18" s="34"/>
      <c r="BA18" s="35"/>
      <c r="BB18" s="36"/>
      <c r="BC18" s="37" t="s">
        <v>11</v>
      </c>
      <c r="BD18" s="61"/>
      <c r="BE18" s="62"/>
      <c r="BF18" s="63"/>
      <c r="BG18" s="64"/>
      <c r="BH18" s="62"/>
      <c r="BI18" s="62"/>
      <c r="BJ18" s="64" t="s">
        <v>12</v>
      </c>
      <c r="BK18" s="62"/>
      <c r="BL18" s="65"/>
      <c r="BM18" s="6"/>
      <c r="BN18" s="6"/>
      <c r="BO18" s="6"/>
      <c r="BP18" s="6"/>
      <c r="BQ18" s="6"/>
      <c r="BR18" s="6"/>
      <c r="BS18" s="6"/>
      <c r="BT18" s="6"/>
      <c r="BU18" s="6"/>
      <c r="BV18" s="6"/>
      <c r="BW18" s="6"/>
      <c r="BX18" s="80"/>
      <c r="BY18" s="104"/>
    </row>
    <row r="19" spans="1:79" ht="5.25" customHeight="1">
      <c r="A19" s="218"/>
      <c r="B19" s="795"/>
      <c r="C19" s="796"/>
      <c r="D19" s="4"/>
      <c r="E19" s="802"/>
      <c r="F19" s="802"/>
      <c r="G19" s="38"/>
      <c r="H19" s="39"/>
      <c r="I19" s="869"/>
      <c r="J19" s="870"/>
      <c r="K19" s="870"/>
      <c r="L19" s="871"/>
      <c r="M19" s="878"/>
      <c r="N19" s="879"/>
      <c r="O19" s="879"/>
      <c r="P19" s="880"/>
      <c r="Q19" s="776"/>
      <c r="R19" s="777"/>
      <c r="S19" s="777"/>
      <c r="T19" s="777"/>
      <c r="U19" s="777"/>
      <c r="V19" s="777"/>
      <c r="W19" s="777"/>
      <c r="X19" s="777"/>
      <c r="Y19" s="777"/>
      <c r="Z19" s="777"/>
      <c r="AA19" s="777"/>
      <c r="AB19" s="885"/>
      <c r="AC19" s="776"/>
      <c r="AD19" s="777"/>
      <c r="AE19" s="777"/>
      <c r="AF19" s="777"/>
      <c r="AG19" s="777"/>
      <c r="AH19" s="777"/>
      <c r="AI19" s="777"/>
      <c r="AJ19" s="777"/>
      <c r="AK19" s="777"/>
      <c r="AL19" s="777"/>
      <c r="AM19" s="777"/>
      <c r="AN19" s="777"/>
      <c r="AO19" s="777"/>
      <c r="AP19" s="777"/>
      <c r="AQ19" s="777"/>
      <c r="AR19" s="778"/>
      <c r="AS19" s="939"/>
      <c r="AT19" s="940"/>
      <c r="AU19" s="940"/>
      <c r="AV19" s="940"/>
      <c r="AW19" s="941"/>
      <c r="AX19" s="945"/>
      <c r="AY19" s="946"/>
      <c r="AZ19" s="947"/>
      <c r="BA19" s="951"/>
      <c r="BB19" s="946"/>
      <c r="BC19" s="952"/>
      <c r="BD19" s="66"/>
      <c r="BE19" s="67"/>
      <c r="BF19" s="68"/>
      <c r="BG19" s="69"/>
      <c r="BH19" s="80"/>
      <c r="BI19" s="67"/>
      <c r="BJ19" s="69"/>
      <c r="BK19" s="67"/>
      <c r="BL19" s="70"/>
      <c r="BM19" s="7"/>
      <c r="BN19" s="7"/>
      <c r="BO19" s="7"/>
      <c r="BP19" s="7"/>
      <c r="BQ19" s="7"/>
      <c r="BR19" s="7"/>
      <c r="BS19" s="7"/>
      <c r="BT19" s="7"/>
      <c r="BU19" s="7"/>
      <c r="BV19" s="7"/>
      <c r="BW19" s="7"/>
      <c r="BX19" s="80"/>
      <c r="BY19" s="99"/>
    </row>
    <row r="20" spans="1:79" ht="6.75" customHeight="1">
      <c r="A20" s="218"/>
      <c r="B20" s="795"/>
      <c r="C20" s="796"/>
      <c r="D20" s="4"/>
      <c r="E20" s="23"/>
      <c r="F20" s="23"/>
      <c r="G20" s="38"/>
      <c r="H20" s="39"/>
      <c r="I20" s="872"/>
      <c r="J20" s="873"/>
      <c r="K20" s="873"/>
      <c r="L20" s="874"/>
      <c r="M20" s="881"/>
      <c r="N20" s="882"/>
      <c r="O20" s="882"/>
      <c r="P20" s="883"/>
      <c r="Q20" s="779"/>
      <c r="R20" s="780"/>
      <c r="S20" s="834"/>
      <c r="T20" s="780"/>
      <c r="U20" s="834"/>
      <c r="V20" s="780"/>
      <c r="W20" s="834"/>
      <c r="X20" s="780"/>
      <c r="Y20" s="834"/>
      <c r="Z20" s="837"/>
      <c r="AA20" s="859" t="s">
        <v>48</v>
      </c>
      <c r="AB20" s="860"/>
      <c r="AC20" s="779"/>
      <c r="AD20" s="780"/>
      <c r="AE20" s="834"/>
      <c r="AF20" s="780"/>
      <c r="AG20" s="834"/>
      <c r="AH20" s="780"/>
      <c r="AI20" s="834"/>
      <c r="AJ20" s="780"/>
      <c r="AK20" s="834"/>
      <c r="AL20" s="780"/>
      <c r="AM20" s="834"/>
      <c r="AN20" s="780"/>
      <c r="AO20" s="834"/>
      <c r="AP20" s="780"/>
      <c r="AQ20" s="834"/>
      <c r="AR20" s="955"/>
      <c r="AS20" s="939"/>
      <c r="AT20" s="940"/>
      <c r="AU20" s="940"/>
      <c r="AV20" s="940"/>
      <c r="AW20" s="941"/>
      <c r="AX20" s="945"/>
      <c r="AY20" s="946"/>
      <c r="AZ20" s="947"/>
      <c r="BA20" s="951"/>
      <c r="BB20" s="946"/>
      <c r="BC20" s="952"/>
      <c r="BD20" s="66"/>
      <c r="BE20" s="67"/>
      <c r="BF20" s="68"/>
      <c r="BG20" s="69"/>
      <c r="BH20" s="80"/>
      <c r="BI20" s="67"/>
      <c r="BJ20" s="69"/>
      <c r="BK20" s="67"/>
      <c r="BL20" s="70"/>
      <c r="BM20" s="7"/>
      <c r="BN20" s="7"/>
      <c r="BO20" s="7"/>
      <c r="BP20" s="7"/>
      <c r="BQ20" s="7"/>
      <c r="BR20" s="7"/>
      <c r="BS20" s="7"/>
      <c r="BT20" s="7"/>
      <c r="BU20" s="7"/>
      <c r="BV20" s="7"/>
      <c r="BW20" s="7"/>
      <c r="BX20" s="80"/>
      <c r="BY20" s="99"/>
    </row>
    <row r="21" spans="1:79" ht="14.25" customHeight="1" thickBot="1">
      <c r="A21" s="218"/>
      <c r="B21" s="797"/>
      <c r="C21" s="798"/>
      <c r="D21" s="5"/>
      <c r="E21" s="40"/>
      <c r="F21" s="40"/>
      <c r="G21" s="40"/>
      <c r="H21" s="41"/>
      <c r="I21" s="737">
        <v>166</v>
      </c>
      <c r="J21" s="737"/>
      <c r="K21" s="737"/>
      <c r="L21" s="738"/>
      <c r="M21" s="737">
        <v>30</v>
      </c>
      <c r="N21" s="737"/>
      <c r="O21" s="737"/>
      <c r="P21" s="737"/>
      <c r="Q21" s="781"/>
      <c r="R21" s="782"/>
      <c r="S21" s="835"/>
      <c r="T21" s="782"/>
      <c r="U21" s="835"/>
      <c r="V21" s="782"/>
      <c r="W21" s="835"/>
      <c r="X21" s="782"/>
      <c r="Y21" s="835"/>
      <c r="Z21" s="838"/>
      <c r="AA21" s="861"/>
      <c r="AB21" s="862"/>
      <c r="AC21" s="781"/>
      <c r="AD21" s="782"/>
      <c r="AE21" s="835"/>
      <c r="AF21" s="782"/>
      <c r="AG21" s="835"/>
      <c r="AH21" s="782"/>
      <c r="AI21" s="835"/>
      <c r="AJ21" s="782"/>
      <c r="AK21" s="835"/>
      <c r="AL21" s="782"/>
      <c r="AM21" s="835"/>
      <c r="AN21" s="782"/>
      <c r="AO21" s="835"/>
      <c r="AP21" s="782"/>
      <c r="AQ21" s="835"/>
      <c r="AR21" s="956"/>
      <c r="AS21" s="942"/>
      <c r="AT21" s="943"/>
      <c r="AU21" s="943"/>
      <c r="AV21" s="943"/>
      <c r="AW21" s="944"/>
      <c r="AX21" s="948"/>
      <c r="AY21" s="949"/>
      <c r="AZ21" s="950"/>
      <c r="BA21" s="953"/>
      <c r="BB21" s="949"/>
      <c r="BC21" s="954"/>
      <c r="BD21" s="71"/>
      <c r="BE21" s="72"/>
      <c r="BF21" s="73"/>
      <c r="BG21" s="74"/>
      <c r="BH21" s="80"/>
      <c r="BI21" s="72"/>
      <c r="BJ21" s="74"/>
      <c r="BK21" s="72"/>
      <c r="BL21" s="75"/>
      <c r="BM21" s="60"/>
      <c r="BN21" s="60"/>
      <c r="BO21" s="60"/>
      <c r="BP21" s="60"/>
      <c r="BQ21" s="60"/>
      <c r="BR21" s="60"/>
      <c r="BS21" s="60"/>
      <c r="BT21" s="60"/>
      <c r="BU21" s="60"/>
      <c r="BV21" s="60"/>
      <c r="BW21" s="60"/>
      <c r="BX21" s="60"/>
      <c r="BY21" s="100"/>
    </row>
    <row r="22" spans="1:79" ht="15.75" customHeight="1">
      <c r="B22" s="809"/>
      <c r="C22" s="810"/>
      <c r="D22" s="810"/>
      <c r="E22" s="810"/>
      <c r="F22" s="810"/>
      <c r="G22" s="810"/>
      <c r="H22" s="810"/>
      <c r="I22" s="810"/>
      <c r="J22" s="811"/>
      <c r="K22" s="18"/>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80"/>
      <c r="BX22" s="80"/>
      <c r="BY22" s="104"/>
      <c r="CA22" s="42" t="b">
        <v>0</v>
      </c>
    </row>
    <row r="23" spans="1:79" ht="12.75" customHeight="1" thickBot="1">
      <c r="A23" s="3"/>
      <c r="B23" s="812"/>
      <c r="C23" s="813"/>
      <c r="D23" s="813"/>
      <c r="E23" s="813"/>
      <c r="F23" s="813"/>
      <c r="G23" s="813"/>
      <c r="H23" s="813"/>
      <c r="I23" s="813"/>
      <c r="J23" s="814"/>
      <c r="K23" s="58"/>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100"/>
      <c r="CA23" s="42" t="b">
        <v>0</v>
      </c>
    </row>
    <row r="24" spans="1:79" ht="27.75" customHeight="1" thickBot="1">
      <c r="J24" s="202"/>
      <c r="CA24" s="42"/>
    </row>
    <row r="25" spans="1:79" ht="29.25" customHeight="1" thickBot="1">
      <c r="B25" s="85"/>
      <c r="C25" s="86"/>
      <c r="D25" s="970"/>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c r="AL25" s="971"/>
      <c r="AM25" s="971"/>
      <c r="AN25" s="971"/>
      <c r="AO25" s="971"/>
      <c r="AP25" s="971"/>
      <c r="AQ25" s="971"/>
      <c r="AR25" s="971"/>
      <c r="AS25" s="971"/>
      <c r="AT25" s="971"/>
      <c r="AU25" s="971"/>
      <c r="AV25" s="971"/>
      <c r="AW25" s="971"/>
      <c r="AX25" s="971"/>
      <c r="AY25" s="971"/>
      <c r="AZ25" s="971"/>
      <c r="BA25" s="971"/>
      <c r="BB25" s="971"/>
      <c r="BC25" s="971"/>
      <c r="BD25" s="971"/>
      <c r="BE25" s="971"/>
      <c r="BF25" s="971"/>
      <c r="BG25" s="972"/>
      <c r="BH25" s="92"/>
      <c r="BI25" s="77"/>
      <c r="BJ25" s="77"/>
      <c r="BK25" s="77"/>
      <c r="BL25" s="77"/>
      <c r="BM25" s="77"/>
      <c r="BN25" s="77"/>
      <c r="BO25" s="77"/>
      <c r="BP25" s="77"/>
      <c r="BQ25" s="77"/>
      <c r="BR25" s="77"/>
      <c r="BS25" s="77"/>
      <c r="BT25" s="77"/>
      <c r="BU25" s="77"/>
      <c r="BV25" s="77"/>
      <c r="BW25" s="77"/>
      <c r="BX25" s="77"/>
      <c r="BY25" s="78"/>
      <c r="CA25" s="42" t="b">
        <v>0</v>
      </c>
    </row>
    <row r="26" spans="1:79" ht="12.75" customHeight="1">
      <c r="B26" s="79"/>
      <c r="C26" s="87"/>
      <c r="D26" s="973"/>
      <c r="E26" s="974"/>
      <c r="F26" s="974"/>
      <c r="G26" s="974"/>
      <c r="H26" s="974"/>
      <c r="I26" s="974"/>
      <c r="J26" s="974"/>
      <c r="K26" s="974"/>
      <c r="L26" s="974"/>
      <c r="M26" s="974"/>
      <c r="N26" s="974"/>
      <c r="O26" s="974"/>
      <c r="P26" s="974"/>
      <c r="Q26" s="974"/>
      <c r="R26" s="974"/>
      <c r="S26" s="974"/>
      <c r="T26" s="974"/>
      <c r="U26" s="974"/>
      <c r="V26" s="974"/>
      <c r="W26" s="974"/>
      <c r="X26" s="974"/>
      <c r="Y26" s="975"/>
      <c r="Z26" s="924" t="s">
        <v>46</v>
      </c>
      <c r="AA26" s="924"/>
      <c r="AB26" s="924"/>
      <c r="AC26" s="924"/>
      <c r="AD26" s="924"/>
      <c r="AE26" s="924"/>
      <c r="AF26" s="924"/>
      <c r="AG26" s="924"/>
      <c r="AH26" s="924"/>
      <c r="AI26" s="924"/>
      <c r="AJ26" s="924"/>
      <c r="AK26" s="924"/>
      <c r="AL26" s="924"/>
      <c r="AM26" s="924"/>
      <c r="AN26" s="924"/>
      <c r="AO26" s="924"/>
      <c r="AP26" s="924"/>
      <c r="AQ26" s="924"/>
      <c r="AR26" s="924"/>
      <c r="AS26" s="924"/>
      <c r="AT26" s="924"/>
      <c r="AU26" s="924"/>
      <c r="AV26" s="924"/>
      <c r="AW26" s="924"/>
      <c r="AX26" s="924" t="s">
        <v>68</v>
      </c>
      <c r="AY26" s="924"/>
      <c r="AZ26" s="924"/>
      <c r="BA26" s="924"/>
      <c r="BB26" s="924"/>
      <c r="BC26" s="924"/>
      <c r="BD26" s="924"/>
      <c r="BE26" s="924"/>
      <c r="BF26" s="924"/>
      <c r="BG26" s="924"/>
      <c r="BH26" s="90"/>
      <c r="BI26" s="80"/>
      <c r="BJ26" s="80"/>
      <c r="BK26" s="80"/>
      <c r="BL26" s="80"/>
      <c r="BM26" s="80"/>
      <c r="BN26" s="80"/>
      <c r="BO26" s="80"/>
      <c r="BP26" s="80"/>
      <c r="BQ26" s="80"/>
      <c r="BR26" s="80"/>
      <c r="BS26" s="80"/>
      <c r="BT26" s="80"/>
      <c r="BU26" s="80"/>
      <c r="BV26" s="80"/>
      <c r="BW26" s="80"/>
      <c r="BX26" s="80"/>
      <c r="BY26" s="81"/>
      <c r="CA26" s="42" t="b">
        <v>0</v>
      </c>
    </row>
    <row r="27" spans="1:79" ht="6.75" customHeight="1">
      <c r="B27" s="79"/>
      <c r="C27" s="87"/>
      <c r="D27" s="976"/>
      <c r="E27" s="977"/>
      <c r="F27" s="977"/>
      <c r="G27" s="977"/>
      <c r="H27" s="977"/>
      <c r="I27" s="977"/>
      <c r="J27" s="977"/>
      <c r="K27" s="977"/>
      <c r="L27" s="977"/>
      <c r="M27" s="977"/>
      <c r="N27" s="977"/>
      <c r="O27" s="977"/>
      <c r="P27" s="977"/>
      <c r="Q27" s="977"/>
      <c r="R27" s="977"/>
      <c r="S27" s="977"/>
      <c r="T27" s="977"/>
      <c r="U27" s="977"/>
      <c r="V27" s="977"/>
      <c r="W27" s="977"/>
      <c r="X27" s="977"/>
      <c r="Y27" s="978"/>
      <c r="Z27" s="918"/>
      <c r="AA27" s="919"/>
      <c r="AB27" s="919"/>
      <c r="AC27" s="919"/>
      <c r="AD27" s="919"/>
      <c r="AE27" s="919"/>
      <c r="AF27" s="919"/>
      <c r="AG27" s="929"/>
      <c r="AH27" s="918"/>
      <c r="AI27" s="919"/>
      <c r="AJ27" s="919"/>
      <c r="AK27" s="919"/>
      <c r="AL27" s="919"/>
      <c r="AM27" s="919"/>
      <c r="AN27" s="919"/>
      <c r="AO27" s="919"/>
      <c r="AP27" s="919"/>
      <c r="AQ27" s="919"/>
      <c r="AR27" s="919"/>
      <c r="AS27" s="919"/>
      <c r="AT27" s="919"/>
      <c r="AU27" s="929"/>
      <c r="AV27" s="844"/>
      <c r="AW27" s="836"/>
      <c r="AX27" s="931"/>
      <c r="AY27" s="925"/>
      <c r="AZ27" s="926" t="s">
        <v>60</v>
      </c>
      <c r="BA27" s="927"/>
      <c r="BB27" s="931"/>
      <c r="BC27" s="925"/>
      <c r="BD27" s="925"/>
      <c r="BE27" s="925"/>
      <c r="BF27" s="926" t="s">
        <v>61</v>
      </c>
      <c r="BG27" s="927"/>
      <c r="BH27" s="90"/>
      <c r="BI27" s="80"/>
      <c r="BJ27" s="80"/>
      <c r="BK27" s="80"/>
      <c r="BL27" s="80"/>
      <c r="BM27" s="80"/>
      <c r="BN27" s="80"/>
      <c r="BO27" s="80"/>
      <c r="BP27" s="80"/>
      <c r="BQ27" s="80"/>
      <c r="BR27" s="80"/>
      <c r="BS27" s="80"/>
      <c r="BT27" s="80"/>
      <c r="BU27" s="80"/>
      <c r="BV27" s="80"/>
      <c r="BW27" s="80"/>
      <c r="BX27" s="80"/>
      <c r="BY27" s="81"/>
      <c r="CA27" s="42"/>
    </row>
    <row r="28" spans="1:79" ht="15.75" customHeight="1" thickBot="1">
      <c r="B28" s="82"/>
      <c r="C28" s="88"/>
      <c r="D28" s="979"/>
      <c r="E28" s="980"/>
      <c r="F28" s="980"/>
      <c r="G28" s="980"/>
      <c r="H28" s="980"/>
      <c r="I28" s="980"/>
      <c r="J28" s="980"/>
      <c r="K28" s="980"/>
      <c r="L28" s="980"/>
      <c r="M28" s="980"/>
      <c r="N28" s="980"/>
      <c r="O28" s="980"/>
      <c r="P28" s="980"/>
      <c r="Q28" s="980"/>
      <c r="R28" s="980"/>
      <c r="S28" s="980"/>
      <c r="T28" s="980"/>
      <c r="U28" s="980"/>
      <c r="V28" s="980"/>
      <c r="W28" s="980"/>
      <c r="X28" s="980"/>
      <c r="Y28" s="981"/>
      <c r="Z28" s="932"/>
      <c r="AA28" s="928"/>
      <c r="AB28" s="928"/>
      <c r="AC28" s="928"/>
      <c r="AD28" s="928"/>
      <c r="AE28" s="928"/>
      <c r="AF28" s="928"/>
      <c r="AG28" s="930"/>
      <c r="AH28" s="932"/>
      <c r="AI28" s="928"/>
      <c r="AJ28" s="928"/>
      <c r="AK28" s="928"/>
      <c r="AL28" s="928"/>
      <c r="AM28" s="928"/>
      <c r="AN28" s="928"/>
      <c r="AO28" s="928"/>
      <c r="AP28" s="928"/>
      <c r="AQ28" s="928"/>
      <c r="AR28" s="928"/>
      <c r="AS28" s="928"/>
      <c r="AT28" s="928"/>
      <c r="AU28" s="930"/>
      <c r="AV28" s="781"/>
      <c r="AW28" s="838"/>
      <c r="AX28" s="932"/>
      <c r="AY28" s="928"/>
      <c r="AZ28" s="928"/>
      <c r="BA28" s="930"/>
      <c r="BB28" s="932"/>
      <c r="BC28" s="928"/>
      <c r="BD28" s="928"/>
      <c r="BE28" s="928"/>
      <c r="BF28" s="928"/>
      <c r="BG28" s="930"/>
      <c r="BH28" s="91"/>
      <c r="BI28" s="83"/>
      <c r="BJ28" s="83"/>
      <c r="BK28" s="83"/>
      <c r="BL28" s="83"/>
      <c r="BM28" s="83"/>
      <c r="BN28" s="83"/>
      <c r="BO28" s="83"/>
      <c r="BP28" s="83"/>
      <c r="BQ28" s="83"/>
      <c r="BR28" s="83"/>
      <c r="BS28" s="83"/>
      <c r="BT28" s="83"/>
      <c r="BU28" s="83"/>
      <c r="BV28" s="83"/>
      <c r="BW28" s="83"/>
      <c r="BX28" s="83"/>
      <c r="BY28" s="84"/>
      <c r="CA28" s="42"/>
    </row>
    <row r="29" spans="1:79" ht="15" customHeight="1">
      <c r="B29" s="76"/>
      <c r="C29" s="89"/>
      <c r="D29" s="973"/>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5"/>
      <c r="AF29" s="924" t="s">
        <v>45</v>
      </c>
      <c r="AG29" s="924"/>
      <c r="AH29" s="924"/>
      <c r="AI29" s="924"/>
      <c r="AJ29" s="924"/>
      <c r="AK29" s="924"/>
      <c r="AL29" s="924"/>
      <c r="AM29" s="924"/>
      <c r="AN29" s="924"/>
      <c r="AO29" s="924"/>
      <c r="AP29" s="924"/>
      <c r="AQ29" s="924"/>
      <c r="AR29" s="924"/>
      <c r="AS29" s="924"/>
      <c r="AT29" s="924"/>
      <c r="AU29" s="924"/>
      <c r="AV29" s="924"/>
      <c r="AW29" s="924"/>
      <c r="AX29" s="924"/>
      <c r="AY29" s="924"/>
      <c r="AZ29" s="924"/>
      <c r="BA29" s="924"/>
      <c r="BB29" s="924"/>
      <c r="BC29" s="924"/>
      <c r="BD29" s="924"/>
      <c r="BE29" s="924"/>
      <c r="BF29" s="924"/>
      <c r="BG29" s="924"/>
      <c r="BH29" s="92"/>
      <c r="BI29" s="77"/>
      <c r="BJ29" s="77"/>
      <c r="BK29" s="77"/>
      <c r="BL29" s="77"/>
      <c r="BM29" s="77"/>
      <c r="BN29" s="77"/>
      <c r="BO29" s="77"/>
      <c r="BP29" s="77"/>
      <c r="BQ29" s="77"/>
      <c r="BR29" s="77"/>
      <c r="BS29" s="77"/>
      <c r="BT29" s="77"/>
      <c r="BU29" s="77"/>
      <c r="BV29" s="77"/>
      <c r="BW29" s="77"/>
      <c r="BX29" s="77"/>
      <c r="BY29" s="78"/>
      <c r="CA29" s="42" t="b">
        <v>0</v>
      </c>
    </row>
    <row r="30" spans="1:79" ht="21" customHeight="1" thickBot="1">
      <c r="B30" s="82"/>
      <c r="C30" s="88"/>
      <c r="D30" s="979"/>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1"/>
      <c r="AF30" s="985"/>
      <c r="AG30" s="986"/>
      <c r="AH30" s="986"/>
      <c r="AI30" s="986"/>
      <c r="AJ30" s="986"/>
      <c r="AK30" s="986"/>
      <c r="AL30" s="986"/>
      <c r="AM30" s="1012"/>
      <c r="AN30" s="985"/>
      <c r="AO30" s="986"/>
      <c r="AP30" s="986"/>
      <c r="AQ30" s="986"/>
      <c r="AR30" s="986"/>
      <c r="AS30" s="986"/>
      <c r="AT30" s="986"/>
      <c r="AU30" s="986"/>
      <c r="AV30" s="986"/>
      <c r="AW30" s="986"/>
      <c r="AX30" s="986"/>
      <c r="AY30" s="1012"/>
      <c r="AZ30" s="985"/>
      <c r="BA30" s="986"/>
      <c r="BB30" s="986"/>
      <c r="BC30" s="986"/>
      <c r="BD30" s="986"/>
      <c r="BE30" s="986"/>
      <c r="BF30" s="986"/>
      <c r="BG30" s="1012"/>
      <c r="BH30" s="91"/>
      <c r="BI30" s="83"/>
      <c r="BJ30" s="83"/>
      <c r="BK30" s="83"/>
      <c r="BL30" s="83"/>
      <c r="BM30" s="83"/>
      <c r="BN30" s="83"/>
      <c r="BO30" s="83"/>
      <c r="BP30" s="83"/>
      <c r="BQ30" s="83"/>
      <c r="BR30" s="83"/>
      <c r="BS30" s="83"/>
      <c r="BT30" s="83"/>
      <c r="BU30" s="83"/>
      <c r="BV30" s="83"/>
      <c r="BW30" s="83"/>
      <c r="BX30" s="83"/>
      <c r="BY30" s="84" t="b">
        <v>0</v>
      </c>
      <c r="CA30" s="42"/>
    </row>
    <row r="31" spans="1:79" ht="27.75" customHeight="1" thickBot="1">
      <c r="B31" s="85"/>
      <c r="C31" s="86"/>
      <c r="D31" s="982"/>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c r="AU31" s="983"/>
      <c r="AV31" s="983"/>
      <c r="AW31" s="983"/>
      <c r="AX31" s="983"/>
      <c r="AY31" s="983"/>
      <c r="AZ31" s="983"/>
      <c r="BA31" s="983"/>
      <c r="BB31" s="983"/>
      <c r="BC31" s="983"/>
      <c r="BD31" s="983"/>
      <c r="BE31" s="983"/>
      <c r="BF31" s="983"/>
      <c r="BG31" s="984"/>
      <c r="BH31" s="93"/>
      <c r="BI31" s="93"/>
      <c r="BJ31" s="93"/>
      <c r="BK31" s="93"/>
      <c r="BL31" s="93"/>
      <c r="BM31" s="93"/>
      <c r="BN31" s="93"/>
      <c r="BO31" s="93"/>
      <c r="BP31" s="93"/>
      <c r="BQ31" s="93"/>
      <c r="BR31" s="93"/>
      <c r="BS31" s="93"/>
      <c r="BT31" s="93"/>
      <c r="BU31" s="93"/>
      <c r="BV31" s="93"/>
      <c r="BW31" s="93"/>
      <c r="BX31" s="93"/>
      <c r="BY31" s="94"/>
      <c r="CA31" s="42" t="b">
        <v>0</v>
      </c>
    </row>
    <row r="32" spans="1:79" ht="15" customHeight="1" thickBot="1">
      <c r="B32" s="77"/>
      <c r="C32" s="77"/>
      <c r="D32" s="226"/>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9"/>
      <c r="BS32" s="229"/>
      <c r="BT32" s="229"/>
      <c r="BU32" s="229"/>
      <c r="BV32" s="229"/>
      <c r="BW32" s="229"/>
      <c r="BX32" s="229"/>
      <c r="BY32" s="229"/>
      <c r="CA32" s="42" t="b">
        <v>0</v>
      </c>
    </row>
    <row r="33" spans="2:82" ht="20.25" customHeight="1" thickTop="1">
      <c r="B33" s="80"/>
      <c r="C33" s="8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25"/>
      <c r="BS33" s="225"/>
      <c r="BT33" s="225"/>
      <c r="BU33" s="225"/>
      <c r="BV33" s="225"/>
      <c r="BW33" s="225"/>
      <c r="BX33" s="225"/>
      <c r="BY33" s="225"/>
      <c r="CC33" s="206"/>
      <c r="CD33" s="616" t="s">
        <v>64</v>
      </c>
    </row>
    <row r="34" spans="2:82" ht="157.5" customHeight="1">
      <c r="CD34" s="617"/>
    </row>
    <row r="35" spans="2:82" ht="162" customHeight="1" thickBot="1"/>
    <row r="36" spans="2:82" ht="18.75" customHeight="1">
      <c r="B36" s="214" t="s">
        <v>66</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3"/>
      <c r="CD36" s="202"/>
    </row>
    <row r="37" spans="2:82" ht="15" customHeight="1">
      <c r="B37" s="767" t="s">
        <v>18</v>
      </c>
      <c r="C37" s="768"/>
      <c r="D37" s="768"/>
      <c r="E37" s="768"/>
      <c r="F37" s="768"/>
      <c r="G37" s="768"/>
      <c r="H37" s="768"/>
      <c r="I37" s="768"/>
      <c r="J37" s="768"/>
      <c r="K37" s="768"/>
      <c r="L37" s="768"/>
      <c r="M37" s="768"/>
      <c r="N37" s="768"/>
      <c r="O37" s="768"/>
      <c r="P37" s="768"/>
      <c r="Q37" s="768"/>
      <c r="R37" s="768"/>
      <c r="S37" s="768"/>
      <c r="T37" s="768"/>
      <c r="U37" s="768"/>
      <c r="V37" s="768"/>
      <c r="W37" s="769"/>
      <c r="X37" s="105"/>
      <c r="Y37" s="106"/>
      <c r="Z37" s="107"/>
      <c r="AA37" s="107"/>
      <c r="AB37" s="108"/>
      <c r="AC37" s="109" t="s">
        <v>31</v>
      </c>
      <c r="AD37" s="110"/>
      <c r="AE37" s="110"/>
      <c r="AF37" s="110"/>
      <c r="AG37" s="110"/>
      <c r="AH37" s="791" t="str">
        <f>IF(AH$3="","",AH$3)</f>
        <v xml:space="preserve"> </v>
      </c>
      <c r="AI37" s="791"/>
      <c r="AJ37" s="791"/>
      <c r="AK37" s="791"/>
      <c r="AL37" s="791"/>
      <c r="AM37" s="791"/>
      <c r="AN37" s="791"/>
      <c r="AO37" s="791"/>
      <c r="AP37" s="791"/>
      <c r="AQ37" s="791"/>
      <c r="AR37" s="791"/>
      <c r="AS37" s="791"/>
      <c r="AT37" s="791"/>
      <c r="AU37" s="791"/>
      <c r="AV37" s="791"/>
      <c r="AW37" s="791"/>
      <c r="AX37" s="791"/>
      <c r="AY37" s="791"/>
      <c r="AZ37" s="791"/>
      <c r="BA37" s="791"/>
      <c r="BB37" s="791"/>
      <c r="BC37" s="791"/>
      <c r="BD37" s="792"/>
      <c r="BE37" s="783" t="s">
        <v>19</v>
      </c>
      <c r="BF37" s="768"/>
      <c r="BG37" s="768"/>
      <c r="BH37" s="768"/>
      <c r="BI37" s="768"/>
      <c r="BJ37" s="768"/>
      <c r="BK37" s="768"/>
      <c r="BL37" s="768"/>
      <c r="BM37" s="768"/>
      <c r="BN37" s="768"/>
      <c r="BO37" s="768"/>
      <c r="BP37" s="768"/>
      <c r="BQ37" s="768"/>
      <c r="BR37" s="768"/>
      <c r="BS37" s="768"/>
      <c r="BT37" s="768"/>
      <c r="BU37" s="769"/>
      <c r="BV37" s="783" t="s">
        <v>0</v>
      </c>
      <c r="BW37" s="768"/>
      <c r="BX37" s="768"/>
      <c r="BY37" s="784"/>
      <c r="CA37" s="19"/>
      <c r="CB37" s="20"/>
    </row>
    <row r="38" spans="2:82" ht="6.75" customHeight="1">
      <c r="B38" s="764" t="str">
        <f>IF(B$4="","",B$4)</f>
        <v/>
      </c>
      <c r="C38" s="671"/>
      <c r="D38" s="670" t="str">
        <f>IF(D$4="","",D$4)</f>
        <v/>
      </c>
      <c r="E38" s="671"/>
      <c r="F38" s="670" t="str">
        <f>IF(F$4="","",F$4)</f>
        <v/>
      </c>
      <c r="G38" s="671"/>
      <c r="H38" s="670" t="str">
        <f>IF(H$4="","",H$4)</f>
        <v/>
      </c>
      <c r="I38" s="675"/>
      <c r="J38" s="1005" t="s">
        <v>32</v>
      </c>
      <c r="K38" s="1006"/>
      <c r="L38" s="676" t="str">
        <f>IF(L$4="","",L$4)</f>
        <v/>
      </c>
      <c r="M38" s="671"/>
      <c r="N38" s="670" t="str">
        <f>IF(N$4="","",N$4)</f>
        <v/>
      </c>
      <c r="O38" s="671"/>
      <c r="P38" s="670" t="str">
        <f>IF(P$4="","",P$4)</f>
        <v/>
      </c>
      <c r="Q38" s="671"/>
      <c r="R38" s="670" t="str">
        <f>IF(R$4="","",R$4)</f>
        <v/>
      </c>
      <c r="S38" s="671"/>
      <c r="T38" s="670" t="str">
        <f>IF(T$4="","",T$4)</f>
        <v/>
      </c>
      <c r="U38" s="671"/>
      <c r="V38" s="670" t="str">
        <f>IF(V$4="","",V$4)</f>
        <v/>
      </c>
      <c r="W38" s="675"/>
      <c r="X38" s="111"/>
      <c r="Y38" s="112"/>
      <c r="Z38" s="113"/>
      <c r="AA38" s="113"/>
      <c r="AB38" s="114"/>
      <c r="AC38" s="785" t="str">
        <f>IF(AC$4="","",AC$4)</f>
        <v xml:space="preserve"> </v>
      </c>
      <c r="AD38" s="786"/>
      <c r="AE38" s="786"/>
      <c r="AF38" s="786"/>
      <c r="AG38" s="786"/>
      <c r="AH38" s="786"/>
      <c r="AI38" s="786"/>
      <c r="AJ38" s="786"/>
      <c r="AK38" s="786"/>
      <c r="AL38" s="786"/>
      <c r="AM38" s="786"/>
      <c r="AN38" s="786"/>
      <c r="AO38" s="786"/>
      <c r="AP38" s="786"/>
      <c r="AQ38" s="786"/>
      <c r="AR38" s="786"/>
      <c r="AS38" s="786"/>
      <c r="AT38" s="786"/>
      <c r="AU38" s="786"/>
      <c r="AV38" s="786"/>
      <c r="AW38" s="786"/>
      <c r="AX38" s="786"/>
      <c r="AY38" s="786"/>
      <c r="AZ38" s="786"/>
      <c r="BA38" s="968" t="s">
        <v>17</v>
      </c>
      <c r="BB38" s="968"/>
      <c r="BC38" s="968"/>
      <c r="BD38" s="1015"/>
      <c r="BE38" s="914">
        <f>BE$4</f>
        <v>5</v>
      </c>
      <c r="BF38" s="693"/>
      <c r="BG38" s="818" t="s">
        <v>27</v>
      </c>
      <c r="BH38" s="818"/>
      <c r="BI38" s="819"/>
      <c r="BJ38" s="115"/>
      <c r="BK38" s="116"/>
      <c r="BL38" s="117" t="s">
        <v>21</v>
      </c>
      <c r="BM38" s="118"/>
      <c r="BN38" s="204"/>
      <c r="BO38" s="116"/>
      <c r="BP38" s="117" t="s">
        <v>14</v>
      </c>
      <c r="BQ38" s="118"/>
      <c r="BR38" s="204"/>
      <c r="BS38" s="116"/>
      <c r="BT38" s="117" t="s">
        <v>22</v>
      </c>
      <c r="BU38" s="118"/>
      <c r="BV38" s="914">
        <f>BV$4</f>
        <v>1</v>
      </c>
      <c r="BW38" s="693"/>
      <c r="BX38" s="723" t="s">
        <v>28</v>
      </c>
      <c r="BY38" s="728"/>
      <c r="CA38" s="19"/>
      <c r="CB38" s="20"/>
    </row>
    <row r="39" spans="2:82" ht="6.75" customHeight="1">
      <c r="B39" s="765"/>
      <c r="C39" s="673"/>
      <c r="D39" s="674"/>
      <c r="E39" s="673"/>
      <c r="F39" s="674"/>
      <c r="G39" s="673"/>
      <c r="H39" s="674"/>
      <c r="I39" s="699"/>
      <c r="J39" s="1007"/>
      <c r="K39" s="1008"/>
      <c r="L39" s="672"/>
      <c r="M39" s="673"/>
      <c r="N39" s="674"/>
      <c r="O39" s="673"/>
      <c r="P39" s="674"/>
      <c r="Q39" s="673"/>
      <c r="R39" s="674"/>
      <c r="S39" s="673"/>
      <c r="T39" s="674"/>
      <c r="U39" s="673"/>
      <c r="V39" s="674"/>
      <c r="W39" s="699"/>
      <c r="X39" s="111"/>
      <c r="Y39" s="112"/>
      <c r="Z39" s="113"/>
      <c r="AA39" s="113"/>
      <c r="AB39" s="114"/>
      <c r="AC39" s="787"/>
      <c r="AD39" s="788"/>
      <c r="AE39" s="788"/>
      <c r="AF39" s="788"/>
      <c r="AG39" s="788"/>
      <c r="AH39" s="788"/>
      <c r="AI39" s="788"/>
      <c r="AJ39" s="788"/>
      <c r="AK39" s="788"/>
      <c r="AL39" s="788"/>
      <c r="AM39" s="788"/>
      <c r="AN39" s="788"/>
      <c r="AO39" s="788"/>
      <c r="AP39" s="788"/>
      <c r="AQ39" s="788"/>
      <c r="AR39" s="788"/>
      <c r="AS39" s="788"/>
      <c r="AT39" s="788"/>
      <c r="AU39" s="788"/>
      <c r="AV39" s="788"/>
      <c r="AW39" s="788"/>
      <c r="AX39" s="788"/>
      <c r="AY39" s="788"/>
      <c r="AZ39" s="788"/>
      <c r="BA39" s="886"/>
      <c r="BB39" s="886"/>
      <c r="BC39" s="886"/>
      <c r="BD39" s="1016"/>
      <c r="BE39" s="915">
        <f>BE5</f>
        <v>0</v>
      </c>
      <c r="BF39" s="694"/>
      <c r="BG39" s="820"/>
      <c r="BH39" s="820"/>
      <c r="BI39" s="821"/>
      <c r="BJ39" s="996" t="str">
        <f>IF(BJ$5="","",BJ$5)</f>
        <v/>
      </c>
      <c r="BK39" s="997"/>
      <c r="BL39" s="760" t="str">
        <f>IF(BL$5="","",BL$5)</f>
        <v/>
      </c>
      <c r="BM39" s="761"/>
      <c r="BN39" s="1000" t="str">
        <f>IF(BN$5="","",BN$5)</f>
        <v/>
      </c>
      <c r="BO39" s="997"/>
      <c r="BP39" s="760" t="str">
        <f>IF(BP$5="","",BP$5)</f>
        <v/>
      </c>
      <c r="BQ39" s="761"/>
      <c r="BR39" s="1000" t="str">
        <f>IF(BR$5="","",BR$5)</f>
        <v/>
      </c>
      <c r="BS39" s="997"/>
      <c r="BT39" s="760" t="str">
        <f>IF(BT$5="","",BT$5)</f>
        <v/>
      </c>
      <c r="BU39" s="761"/>
      <c r="BV39" s="915">
        <f>BV5</f>
        <v>0</v>
      </c>
      <c r="BW39" s="694"/>
      <c r="BX39" s="886"/>
      <c r="BY39" s="887"/>
      <c r="CA39" s="19"/>
      <c r="CB39" s="20"/>
    </row>
    <row r="40" spans="2:82" ht="14.25" customHeight="1" thickBot="1">
      <c r="B40" s="766"/>
      <c r="C40" s="613"/>
      <c r="D40" s="614"/>
      <c r="E40" s="613"/>
      <c r="F40" s="614"/>
      <c r="G40" s="613"/>
      <c r="H40" s="614"/>
      <c r="I40" s="615"/>
      <c r="J40" s="1009"/>
      <c r="K40" s="662"/>
      <c r="L40" s="612"/>
      <c r="M40" s="613"/>
      <c r="N40" s="614"/>
      <c r="O40" s="613"/>
      <c r="P40" s="614"/>
      <c r="Q40" s="613"/>
      <c r="R40" s="614"/>
      <c r="S40" s="613"/>
      <c r="T40" s="614"/>
      <c r="U40" s="613"/>
      <c r="V40" s="614"/>
      <c r="W40" s="615"/>
      <c r="X40" s="119"/>
      <c r="Y40" s="112"/>
      <c r="Z40" s="120"/>
      <c r="AA40" s="120"/>
      <c r="AB40" s="121"/>
      <c r="AC40" s="789"/>
      <c r="AD40" s="790"/>
      <c r="AE40" s="790"/>
      <c r="AF40" s="790"/>
      <c r="AG40" s="790"/>
      <c r="AH40" s="790"/>
      <c r="AI40" s="790"/>
      <c r="AJ40" s="790"/>
      <c r="AK40" s="790"/>
      <c r="AL40" s="790"/>
      <c r="AM40" s="790"/>
      <c r="AN40" s="790"/>
      <c r="AO40" s="790"/>
      <c r="AP40" s="790"/>
      <c r="AQ40" s="790"/>
      <c r="AR40" s="790"/>
      <c r="AS40" s="790"/>
      <c r="AT40" s="790"/>
      <c r="AU40" s="790"/>
      <c r="AV40" s="790"/>
      <c r="AW40" s="790"/>
      <c r="AX40" s="790"/>
      <c r="AY40" s="790"/>
      <c r="AZ40" s="790"/>
      <c r="BA40" s="622"/>
      <c r="BB40" s="622"/>
      <c r="BC40" s="622"/>
      <c r="BD40" s="1017"/>
      <c r="BE40" s="621">
        <f>BE$6</f>
        <v>7</v>
      </c>
      <c r="BF40" s="621"/>
      <c r="BG40" s="822" t="s">
        <v>29</v>
      </c>
      <c r="BH40" s="822"/>
      <c r="BI40" s="823"/>
      <c r="BJ40" s="998"/>
      <c r="BK40" s="999"/>
      <c r="BL40" s="762"/>
      <c r="BM40" s="763"/>
      <c r="BN40" s="1001"/>
      <c r="BO40" s="999"/>
      <c r="BP40" s="762"/>
      <c r="BQ40" s="763"/>
      <c r="BR40" s="1001"/>
      <c r="BS40" s="999"/>
      <c r="BT40" s="762"/>
      <c r="BU40" s="763"/>
      <c r="BV40" s="621">
        <f>BV$6</f>
        <v>2</v>
      </c>
      <c r="BW40" s="621"/>
      <c r="BX40" s="622" t="s">
        <v>30</v>
      </c>
      <c r="BY40" s="623"/>
      <c r="CB40" s="20"/>
    </row>
    <row r="41" spans="2:82" ht="14.25" customHeight="1" thickBot="1">
      <c r="B41" s="679" t="s">
        <v>1</v>
      </c>
      <c r="C41" s="680"/>
      <c r="D41" s="122" t="s">
        <v>35</v>
      </c>
      <c r="E41" s="123"/>
      <c r="F41" s="123"/>
      <c r="G41" s="123"/>
      <c r="H41" s="123"/>
      <c r="I41" s="758" t="str">
        <f>IF(I$7="","",I$7)</f>
        <v/>
      </c>
      <c r="J41" s="758"/>
      <c r="K41" s="758"/>
      <c r="L41" s="758"/>
      <c r="M41" s="758"/>
      <c r="N41" s="758"/>
      <c r="O41" s="758"/>
      <c r="P41" s="758"/>
      <c r="Q41" s="758"/>
      <c r="R41" s="758"/>
      <c r="S41" s="758"/>
      <c r="T41" s="758"/>
      <c r="U41" s="758"/>
      <c r="V41" s="758"/>
      <c r="W41" s="758"/>
      <c r="X41" s="758"/>
      <c r="Y41" s="758"/>
      <c r="Z41" s="758"/>
      <c r="AA41" s="758"/>
      <c r="AB41" s="758"/>
      <c r="AC41" s="758"/>
      <c r="AD41" s="758"/>
      <c r="AE41" s="758"/>
      <c r="AF41" s="758"/>
      <c r="AG41" s="758"/>
      <c r="AH41" s="758"/>
      <c r="AI41" s="758"/>
      <c r="AJ41" s="758"/>
      <c r="AK41" s="758"/>
      <c r="AL41" s="758"/>
      <c r="AM41" s="758"/>
      <c r="AN41" s="758"/>
      <c r="AO41" s="758"/>
      <c r="AP41" s="758"/>
      <c r="AQ41" s="758"/>
      <c r="AR41" s="758"/>
      <c r="AS41" s="758"/>
      <c r="AT41" s="758"/>
      <c r="AU41" s="758"/>
      <c r="AV41" s="758"/>
      <c r="AW41" s="758"/>
      <c r="AX41" s="758"/>
      <c r="AY41" s="758"/>
      <c r="AZ41" s="758"/>
      <c r="BA41" s="758"/>
      <c r="BB41" s="758"/>
      <c r="BC41" s="758"/>
      <c r="BD41" s="758"/>
      <c r="BE41" s="758"/>
      <c r="BF41" s="758"/>
      <c r="BG41" s="758"/>
      <c r="BH41" s="758"/>
      <c r="BI41" s="758"/>
      <c r="BJ41" s="758"/>
      <c r="BK41" s="758"/>
      <c r="BL41" s="758"/>
      <c r="BM41" s="758"/>
      <c r="BN41" s="758"/>
      <c r="BO41" s="758"/>
      <c r="BP41" s="758"/>
      <c r="BQ41" s="758"/>
      <c r="BR41" s="758"/>
      <c r="BS41" s="758"/>
      <c r="BT41" s="758"/>
      <c r="BU41" s="758"/>
      <c r="BV41" s="758"/>
      <c r="BW41" s="758"/>
      <c r="BX41" s="758"/>
      <c r="BY41" s="759"/>
    </row>
    <row r="42" spans="2:82" ht="12" customHeight="1" thickBot="1">
      <c r="B42" s="681"/>
      <c r="C42" s="682"/>
      <c r="D42" s="124" t="s">
        <v>38</v>
      </c>
      <c r="E42" s="125"/>
      <c r="F42" s="993" t="str">
        <f>IF(F$8="","",F$8)</f>
        <v/>
      </c>
      <c r="G42" s="993"/>
      <c r="H42" s="993"/>
      <c r="I42" s="993"/>
      <c r="J42" s="993"/>
      <c r="K42" s="993"/>
      <c r="L42" s="993"/>
      <c r="M42" s="993"/>
      <c r="N42" s="993"/>
      <c r="O42" s="993"/>
      <c r="P42" s="993"/>
      <c r="Q42" s="993"/>
      <c r="R42" s="993"/>
      <c r="S42" s="993"/>
      <c r="T42" s="125"/>
      <c r="U42" s="125"/>
      <c r="V42" s="125"/>
      <c r="W42" s="125"/>
      <c r="X42" s="125"/>
      <c r="Y42" s="125"/>
      <c r="Z42" s="125"/>
      <c r="AA42" s="125"/>
      <c r="AB42" s="125"/>
      <c r="AC42" s="125"/>
      <c r="AD42" s="125"/>
      <c r="AE42" s="125"/>
      <c r="AF42" s="125"/>
      <c r="AG42" s="125"/>
      <c r="AH42" s="125"/>
      <c r="AI42" s="125"/>
      <c r="AJ42" s="217" t="s">
        <v>26</v>
      </c>
      <c r="AK42" s="217"/>
      <c r="AL42" s="127"/>
      <c r="AM42" s="125"/>
      <c r="AN42" s="125"/>
      <c r="AO42" s="125"/>
      <c r="AP42" s="125"/>
      <c r="AQ42" s="125"/>
      <c r="AR42" s="125"/>
      <c r="AS42" s="125"/>
      <c r="AT42" s="994" t="str">
        <f>IF(AT$8="","",AT$8)</f>
        <v/>
      </c>
      <c r="AU42" s="994"/>
      <c r="AV42" s="994"/>
      <c r="AW42" s="994"/>
      <c r="AX42" s="994"/>
      <c r="AY42" s="994"/>
      <c r="AZ42" s="211" t="s">
        <v>24</v>
      </c>
      <c r="BA42" s="212"/>
      <c r="BB42" s="994" t="str">
        <f>IF(BB$8="","",BB$8)</f>
        <v/>
      </c>
      <c r="BC42" s="994"/>
      <c r="BD42" s="994"/>
      <c r="BE42" s="994"/>
      <c r="BF42" s="994"/>
      <c r="BG42" s="125" t="s">
        <v>24</v>
      </c>
      <c r="BH42" s="211"/>
      <c r="BI42" s="994" t="str">
        <f>IF(BI$8="","",BI$8)</f>
        <v/>
      </c>
      <c r="BJ42" s="994"/>
      <c r="BK42" s="994"/>
      <c r="BL42" s="994"/>
      <c r="BM42" s="994"/>
      <c r="BN42" s="126"/>
      <c r="BO42" s="128"/>
      <c r="BP42" s="1002" t="s">
        <v>40</v>
      </c>
      <c r="BQ42" s="1003"/>
      <c r="BR42" s="1003"/>
      <c r="BS42" s="1003"/>
      <c r="BT42" s="1003"/>
      <c r="BU42" s="1003"/>
      <c r="BV42" s="1003"/>
      <c r="BW42" s="1003"/>
      <c r="BX42" s="1003"/>
      <c r="BY42" s="1004"/>
    </row>
    <row r="43" spans="2:82" ht="30" customHeight="1" thickBot="1">
      <c r="B43" s="683"/>
      <c r="C43" s="684"/>
      <c r="D43" s="22"/>
      <c r="E43" s="644" t="str">
        <f>IF(E$9="","",E$9)</f>
        <v/>
      </c>
      <c r="F43" s="644"/>
      <c r="G43" s="644"/>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5"/>
      <c r="BP43" s="646" t="str">
        <f>IF(BP$9="","",BP$9)</f>
        <v/>
      </c>
      <c r="BQ43" s="625"/>
      <c r="BR43" s="624" t="str">
        <f>IF(BR$9="","",BR$9)</f>
        <v/>
      </c>
      <c r="BS43" s="824"/>
      <c r="BT43" s="825" t="str">
        <f>IF(BT$9="","",BT$9)</f>
        <v/>
      </c>
      <c r="BU43" s="625"/>
      <c r="BV43" s="624" t="str">
        <f>IF(BV$9="","",BV$9)</f>
        <v/>
      </c>
      <c r="BW43" s="625"/>
      <c r="BX43" s="624" t="str">
        <f>IF(BX$9="","",BX$9)</f>
        <v/>
      </c>
      <c r="BY43" s="626"/>
    </row>
    <row r="44" spans="2:82" ht="12.75" customHeight="1">
      <c r="B44" s="679" t="s">
        <v>2</v>
      </c>
      <c r="C44" s="680"/>
      <c r="D44" s="129"/>
      <c r="E44" s="130"/>
      <c r="F44" s="130"/>
      <c r="G44" s="130"/>
      <c r="H44" s="130"/>
      <c r="I44" s="685" t="s">
        <v>3</v>
      </c>
      <c r="J44" s="686"/>
      <c r="K44" s="686"/>
      <c r="L44" s="686"/>
      <c r="M44" s="686"/>
      <c r="N44" s="686"/>
      <c r="O44" s="686"/>
      <c r="P44" s="687"/>
      <c r="Q44" s="688" t="s">
        <v>5</v>
      </c>
      <c r="R44" s="689"/>
      <c r="S44" s="689"/>
      <c r="T44" s="689"/>
      <c r="U44" s="689"/>
      <c r="V44" s="689"/>
      <c r="W44" s="689"/>
      <c r="X44" s="689"/>
      <c r="Y44" s="689"/>
      <c r="Z44" s="689"/>
      <c r="AA44" s="689"/>
      <c r="AB44" s="689"/>
      <c r="AC44" s="689"/>
      <c r="AD44" s="689"/>
      <c r="AE44" s="689"/>
      <c r="AF44" s="689"/>
      <c r="AG44" s="689"/>
      <c r="AH44" s="689"/>
      <c r="AI44" s="689"/>
      <c r="AJ44" s="690" t="s">
        <v>70</v>
      </c>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691"/>
      <c r="BM44" s="691"/>
      <c r="BN44" s="691"/>
      <c r="BO44" s="692"/>
      <c r="BP44" s="603" t="s">
        <v>41</v>
      </c>
      <c r="BQ44" s="604"/>
      <c r="BR44" s="604"/>
      <c r="BS44" s="604"/>
      <c r="BT44" s="604"/>
      <c r="BU44" s="604"/>
      <c r="BV44" s="604"/>
      <c r="BW44" s="604"/>
      <c r="BX44" s="604"/>
      <c r="BY44" s="605"/>
    </row>
    <row r="45" spans="2:82" ht="14.25" customHeight="1">
      <c r="B45" s="681"/>
      <c r="C45" s="682"/>
      <c r="D45" s="131"/>
      <c r="E45" s="621">
        <f>E$11</f>
        <v>1</v>
      </c>
      <c r="F45" s="621"/>
      <c r="G45" s="132"/>
      <c r="H45" s="132"/>
      <c r="I45" s="741" t="str">
        <f>IF(I$11="","",I$11)</f>
        <v/>
      </c>
      <c r="J45" s="742"/>
      <c r="K45" s="742" t="str">
        <f>IF(K$11="","",K$11)</f>
        <v/>
      </c>
      <c r="L45" s="742"/>
      <c r="M45" s="742" t="str">
        <f>IF(M$11="","",M$11)</f>
        <v/>
      </c>
      <c r="N45" s="742"/>
      <c r="O45" s="745" t="str">
        <f>IF(O$11="","",O$11)</f>
        <v/>
      </c>
      <c r="P45" s="746"/>
      <c r="Q45" s="749" t="str">
        <f>IF(Q$11="","",Q$11)</f>
        <v/>
      </c>
      <c r="R45" s="750"/>
      <c r="S45" s="750"/>
      <c r="T45" s="750"/>
      <c r="U45" s="750"/>
      <c r="V45" s="750"/>
      <c r="W45" s="750"/>
      <c r="X45" s="750"/>
      <c r="Y45" s="750"/>
      <c r="Z45" s="750"/>
      <c r="AA45" s="750"/>
      <c r="AB45" s="750"/>
      <c r="AC45" s="750"/>
      <c r="AD45" s="750"/>
      <c r="AE45" s="750"/>
      <c r="AF45" s="750"/>
      <c r="AG45" s="750"/>
      <c r="AH45" s="750"/>
      <c r="AI45" s="751"/>
      <c r="AJ45" s="109" t="s">
        <v>42</v>
      </c>
      <c r="AK45" s="110"/>
      <c r="AL45" s="110"/>
      <c r="AM45" s="110"/>
      <c r="AN45" s="110"/>
      <c r="AO45" s="642" t="str">
        <f>IF(AO$11="","",AO$11)</f>
        <v/>
      </c>
      <c r="AP45" s="642"/>
      <c r="AQ45" s="642"/>
      <c r="AR45" s="642"/>
      <c r="AS45" s="642"/>
      <c r="AT45" s="642"/>
      <c r="AU45" s="642"/>
      <c r="AV45" s="642"/>
      <c r="AW45" s="642"/>
      <c r="AX45" s="642"/>
      <c r="AY45" s="642"/>
      <c r="AZ45" s="642"/>
      <c r="BA45" s="642"/>
      <c r="BB45" s="642"/>
      <c r="BC45" s="642"/>
      <c r="BD45" s="642"/>
      <c r="BE45" s="642"/>
      <c r="BF45" s="642"/>
      <c r="BG45" s="642"/>
      <c r="BH45" s="642"/>
      <c r="BI45" s="642"/>
      <c r="BJ45" s="642"/>
      <c r="BK45" s="642"/>
      <c r="BL45" s="642"/>
      <c r="BM45" s="642"/>
      <c r="BN45" s="642"/>
      <c r="BO45" s="643"/>
      <c r="BP45" s="606"/>
      <c r="BQ45" s="607"/>
      <c r="BR45" s="607"/>
      <c r="BS45" s="607"/>
      <c r="BT45" s="607"/>
      <c r="BU45" s="607"/>
      <c r="BV45" s="607"/>
      <c r="BW45" s="607"/>
      <c r="BX45" s="607"/>
      <c r="BY45" s="608"/>
    </row>
    <row r="46" spans="2:82" ht="7.5" customHeight="1" thickBot="1">
      <c r="B46" s="681"/>
      <c r="C46" s="682"/>
      <c r="D46" s="131"/>
      <c r="E46" s="132"/>
      <c r="F46" s="132"/>
      <c r="G46" s="132"/>
      <c r="H46" s="132"/>
      <c r="I46" s="743"/>
      <c r="J46" s="744"/>
      <c r="K46" s="744"/>
      <c r="L46" s="744"/>
      <c r="M46" s="744"/>
      <c r="N46" s="744"/>
      <c r="O46" s="747"/>
      <c r="P46" s="748"/>
      <c r="Q46" s="752"/>
      <c r="R46" s="753"/>
      <c r="S46" s="753"/>
      <c r="T46" s="753"/>
      <c r="U46" s="753"/>
      <c r="V46" s="753"/>
      <c r="W46" s="753"/>
      <c r="X46" s="753"/>
      <c r="Y46" s="753"/>
      <c r="Z46" s="753"/>
      <c r="AA46" s="753"/>
      <c r="AB46" s="753"/>
      <c r="AC46" s="753"/>
      <c r="AD46" s="753"/>
      <c r="AE46" s="753"/>
      <c r="AF46" s="753"/>
      <c r="AG46" s="753"/>
      <c r="AH46" s="753"/>
      <c r="AI46" s="754"/>
      <c r="AJ46" s="785" t="str">
        <f>IF(AJ$12="","",AJ$12)</f>
        <v/>
      </c>
      <c r="AK46" s="786"/>
      <c r="AL46" s="786"/>
      <c r="AM46" s="786"/>
      <c r="AN46" s="786"/>
      <c r="AO46" s="786"/>
      <c r="AP46" s="786"/>
      <c r="AQ46" s="786"/>
      <c r="AR46" s="786"/>
      <c r="AS46" s="786"/>
      <c r="AT46" s="786"/>
      <c r="AU46" s="786"/>
      <c r="AV46" s="786"/>
      <c r="AW46" s="786"/>
      <c r="AX46" s="786"/>
      <c r="AY46" s="786"/>
      <c r="AZ46" s="786"/>
      <c r="BA46" s="786"/>
      <c r="BB46" s="786"/>
      <c r="BC46" s="786"/>
      <c r="BD46" s="786"/>
      <c r="BE46" s="786"/>
      <c r="BF46" s="786"/>
      <c r="BG46" s="786"/>
      <c r="BH46" s="786"/>
      <c r="BI46" s="786"/>
      <c r="BJ46" s="786"/>
      <c r="BK46" s="786"/>
      <c r="BL46" s="786"/>
      <c r="BM46" s="786"/>
      <c r="BN46" s="786"/>
      <c r="BO46" s="1022"/>
      <c r="BP46" s="133"/>
      <c r="BQ46" s="134"/>
      <c r="BR46" s="134"/>
      <c r="BS46" s="134"/>
      <c r="BT46" s="134"/>
      <c r="BU46" s="134"/>
      <c r="BV46" s="134"/>
      <c r="BW46" s="134"/>
      <c r="BX46" s="134"/>
      <c r="BY46" s="135"/>
    </row>
    <row r="47" spans="2:82" ht="14.25" customHeight="1">
      <c r="B47" s="681"/>
      <c r="C47" s="682"/>
      <c r="D47" s="131"/>
      <c r="E47" s="132"/>
      <c r="F47" s="132"/>
      <c r="G47" s="132"/>
      <c r="H47" s="132"/>
      <c r="I47" s="685" t="s">
        <v>4</v>
      </c>
      <c r="J47" s="686"/>
      <c r="K47" s="686"/>
      <c r="L47" s="686"/>
      <c r="M47" s="686"/>
      <c r="N47" s="687"/>
      <c r="O47" s="727" t="s">
        <v>6</v>
      </c>
      <c r="P47" s="730"/>
      <c r="Q47" s="731"/>
      <c r="R47" s="731"/>
      <c r="S47" s="731"/>
      <c r="T47" s="731"/>
      <c r="U47" s="731"/>
      <c r="V47" s="731"/>
      <c r="W47" s="731"/>
      <c r="X47" s="731"/>
      <c r="Y47" s="731"/>
      <c r="Z47" s="731"/>
      <c r="AA47" s="731"/>
      <c r="AB47" s="731"/>
      <c r="AC47" s="731"/>
      <c r="AD47" s="731"/>
      <c r="AE47" s="731"/>
      <c r="AF47" s="731"/>
      <c r="AG47" s="731"/>
      <c r="AH47" s="731"/>
      <c r="AI47" s="731"/>
      <c r="AJ47" s="787"/>
      <c r="AK47" s="788"/>
      <c r="AL47" s="788"/>
      <c r="AM47" s="788"/>
      <c r="AN47" s="788"/>
      <c r="AO47" s="788"/>
      <c r="AP47" s="788"/>
      <c r="AQ47" s="788"/>
      <c r="AR47" s="788"/>
      <c r="AS47" s="788"/>
      <c r="AT47" s="788"/>
      <c r="AU47" s="788"/>
      <c r="AV47" s="788"/>
      <c r="AW47" s="788"/>
      <c r="AX47" s="788"/>
      <c r="AY47" s="788"/>
      <c r="AZ47" s="788"/>
      <c r="BA47" s="788"/>
      <c r="BB47" s="788"/>
      <c r="BC47" s="788"/>
      <c r="BD47" s="788"/>
      <c r="BE47" s="788"/>
      <c r="BF47" s="788"/>
      <c r="BG47" s="788"/>
      <c r="BH47" s="788"/>
      <c r="BI47" s="788"/>
      <c r="BJ47" s="788"/>
      <c r="BK47" s="788"/>
      <c r="BL47" s="788"/>
      <c r="BM47" s="788"/>
      <c r="BN47" s="788"/>
      <c r="BO47" s="1023"/>
      <c r="BP47" s="136"/>
      <c r="BQ47" s="96"/>
      <c r="BR47" s="96"/>
      <c r="BS47" s="96"/>
      <c r="BT47" s="96"/>
      <c r="BU47" s="96"/>
      <c r="BV47" s="96"/>
      <c r="BW47" s="96"/>
      <c r="BX47" s="96"/>
      <c r="BY47" s="137"/>
    </row>
    <row r="48" spans="2:82" ht="21" customHeight="1" thickBot="1">
      <c r="B48" s="681"/>
      <c r="C48" s="682"/>
      <c r="D48" s="131"/>
      <c r="E48" s="132"/>
      <c r="F48" s="132"/>
      <c r="G48" s="132"/>
      <c r="H48" s="132"/>
      <c r="I48" s="743" t="str">
        <f>IF(I$14="","",I$14)</f>
        <v/>
      </c>
      <c r="J48" s="744"/>
      <c r="K48" s="744" t="str">
        <f>IF(K$14="","",K$14)</f>
        <v/>
      </c>
      <c r="L48" s="744"/>
      <c r="M48" s="747" t="str">
        <f>IF(M$14="","",M$14)</f>
        <v/>
      </c>
      <c r="N48" s="748"/>
      <c r="O48" s="755" t="str">
        <f>IF(O$14="","",O$14)</f>
        <v/>
      </c>
      <c r="P48" s="756"/>
      <c r="Q48" s="756"/>
      <c r="R48" s="756"/>
      <c r="S48" s="756"/>
      <c r="T48" s="756"/>
      <c r="U48" s="756"/>
      <c r="V48" s="756"/>
      <c r="W48" s="756"/>
      <c r="X48" s="756"/>
      <c r="Y48" s="756"/>
      <c r="Z48" s="756"/>
      <c r="AA48" s="756"/>
      <c r="AB48" s="756"/>
      <c r="AC48" s="756"/>
      <c r="AD48" s="756"/>
      <c r="AE48" s="756"/>
      <c r="AF48" s="756"/>
      <c r="AG48" s="756"/>
      <c r="AH48" s="756"/>
      <c r="AI48" s="757"/>
      <c r="AJ48" s="787" t="str">
        <f>IF(AJ$14="","",AJ$14)</f>
        <v/>
      </c>
      <c r="AK48" s="788"/>
      <c r="AL48" s="788"/>
      <c r="AM48" s="788"/>
      <c r="AN48" s="788"/>
      <c r="AO48" s="788"/>
      <c r="AP48" s="788"/>
      <c r="AQ48" s="788"/>
      <c r="AR48" s="788"/>
      <c r="AS48" s="788"/>
      <c r="AT48" s="788"/>
      <c r="AU48" s="788"/>
      <c r="AV48" s="788"/>
      <c r="AW48" s="788"/>
      <c r="AX48" s="788"/>
      <c r="AY48" s="788"/>
      <c r="AZ48" s="788"/>
      <c r="BA48" s="788"/>
      <c r="BB48" s="788"/>
      <c r="BC48" s="788"/>
      <c r="BD48" s="788"/>
      <c r="BE48" s="788"/>
      <c r="BF48" s="788"/>
      <c r="BG48" s="788"/>
      <c r="BH48" s="788"/>
      <c r="BI48" s="788"/>
      <c r="BJ48" s="788"/>
      <c r="BK48" s="788"/>
      <c r="BL48" s="788"/>
      <c r="BM48" s="788"/>
      <c r="BN48" s="788"/>
      <c r="BO48" s="1023"/>
      <c r="BP48" s="136"/>
      <c r="BQ48" s="96"/>
      <c r="BR48" s="96"/>
      <c r="BS48" s="96"/>
      <c r="BT48" s="96"/>
      <c r="BU48" s="96"/>
      <c r="BV48" s="96"/>
      <c r="BW48" s="96"/>
      <c r="BX48" s="96"/>
      <c r="BY48" s="137"/>
    </row>
    <row r="49" spans="1:77" ht="14.25" customHeight="1">
      <c r="B49" s="681"/>
      <c r="C49" s="682"/>
      <c r="D49" s="131"/>
      <c r="E49" s="132"/>
      <c r="F49" s="132"/>
      <c r="G49" s="132"/>
      <c r="H49" s="132"/>
      <c r="I49" s="730" t="s">
        <v>8</v>
      </c>
      <c r="J49" s="730"/>
      <c r="K49" s="730"/>
      <c r="L49" s="730"/>
      <c r="M49" s="730"/>
      <c r="N49" s="730"/>
      <c r="O49" s="731" t="s">
        <v>7</v>
      </c>
      <c r="P49" s="731"/>
      <c r="Q49" s="731"/>
      <c r="R49" s="731"/>
      <c r="S49" s="731"/>
      <c r="T49" s="731"/>
      <c r="U49" s="731"/>
      <c r="V49" s="731"/>
      <c r="W49" s="731"/>
      <c r="X49" s="731"/>
      <c r="Y49" s="731"/>
      <c r="Z49" s="731"/>
      <c r="AA49" s="731"/>
      <c r="AB49" s="731"/>
      <c r="AC49" s="731"/>
      <c r="AD49" s="731"/>
      <c r="AE49" s="731"/>
      <c r="AF49" s="731"/>
      <c r="AG49" s="731"/>
      <c r="AH49" s="731"/>
      <c r="AI49" s="731"/>
      <c r="AJ49" s="787" t="str">
        <f>IF(AJ$15="","",AJ$15)</f>
        <v/>
      </c>
      <c r="AK49" s="788"/>
      <c r="AL49" s="788"/>
      <c r="AM49" s="788"/>
      <c r="AN49" s="788"/>
      <c r="AO49" s="788"/>
      <c r="AP49" s="788"/>
      <c r="AQ49" s="788"/>
      <c r="AR49" s="788"/>
      <c r="AS49" s="788"/>
      <c r="AT49" s="788"/>
      <c r="AU49" s="788"/>
      <c r="AV49" s="788"/>
      <c r="AW49" s="788"/>
      <c r="AX49" s="788"/>
      <c r="AY49" s="788"/>
      <c r="AZ49" s="788"/>
      <c r="BA49" s="788"/>
      <c r="BB49" s="788"/>
      <c r="BC49" s="788"/>
      <c r="BD49" s="788"/>
      <c r="BE49" s="788"/>
      <c r="BF49" s="788"/>
      <c r="BG49" s="788"/>
      <c r="BH49" s="788"/>
      <c r="BI49" s="788"/>
      <c r="BJ49" s="788"/>
      <c r="BK49" s="788"/>
      <c r="BL49" s="788"/>
      <c r="BM49" s="788"/>
      <c r="BN49" s="788"/>
      <c r="BO49" s="1023"/>
      <c r="BP49" s="136"/>
      <c r="BQ49" s="96"/>
      <c r="BR49" s="96"/>
      <c r="BS49" s="96"/>
      <c r="BT49" s="96"/>
      <c r="BU49" s="96"/>
      <c r="BV49" s="96"/>
      <c r="BW49" s="96"/>
      <c r="BX49" s="96"/>
      <c r="BY49" s="137"/>
    </row>
    <row r="50" spans="1:77" ht="10.5" customHeight="1">
      <c r="B50" s="681"/>
      <c r="C50" s="682"/>
      <c r="D50" s="131"/>
      <c r="E50" s="132"/>
      <c r="F50" s="132"/>
      <c r="G50" s="132"/>
      <c r="H50" s="132"/>
      <c r="I50" s="704">
        <f>I$16</f>
        <v>1</v>
      </c>
      <c r="J50" s="705"/>
      <c r="K50" s="732" t="s">
        <v>43</v>
      </c>
      <c r="L50" s="732"/>
      <c r="M50" s="732"/>
      <c r="N50" s="733"/>
      <c r="O50" s="666" t="str">
        <f>IF(O$16="","",O$16)</f>
        <v/>
      </c>
      <c r="P50" s="667"/>
      <c r="Q50" s="667"/>
      <c r="R50" s="667" t="str">
        <f>IF(R$16="","",R$16)</f>
        <v/>
      </c>
      <c r="S50" s="667"/>
      <c r="T50" s="667"/>
      <c r="U50" s="667" t="str">
        <f>IF(U$16="","",U$16)</f>
        <v/>
      </c>
      <c r="V50" s="667"/>
      <c r="W50" s="667"/>
      <c r="X50" s="667" t="str">
        <f>IF(X$16="","",X$16)</f>
        <v/>
      </c>
      <c r="Y50" s="667"/>
      <c r="Z50" s="667"/>
      <c r="AA50" s="667" t="str">
        <f>IF(AA$16="","",AA$16)</f>
        <v/>
      </c>
      <c r="AB50" s="667"/>
      <c r="AC50" s="667"/>
      <c r="AD50" s="667" t="str">
        <f>IF(AD$16="","",AD$16)</f>
        <v/>
      </c>
      <c r="AE50" s="667"/>
      <c r="AF50" s="667"/>
      <c r="AG50" s="696" t="str">
        <f>IF(AG$16="","",AG$16)</f>
        <v/>
      </c>
      <c r="AH50" s="696"/>
      <c r="AI50" s="675"/>
      <c r="AJ50" s="787"/>
      <c r="AK50" s="788"/>
      <c r="AL50" s="788"/>
      <c r="AM50" s="788"/>
      <c r="AN50" s="788"/>
      <c r="AO50" s="788"/>
      <c r="AP50" s="788"/>
      <c r="AQ50" s="788"/>
      <c r="AR50" s="788"/>
      <c r="AS50" s="788"/>
      <c r="AT50" s="788"/>
      <c r="AU50" s="788"/>
      <c r="AV50" s="788"/>
      <c r="AW50" s="788"/>
      <c r="AX50" s="788"/>
      <c r="AY50" s="788"/>
      <c r="AZ50" s="788"/>
      <c r="BA50" s="788"/>
      <c r="BB50" s="788"/>
      <c r="BC50" s="788"/>
      <c r="BD50" s="788"/>
      <c r="BE50" s="788"/>
      <c r="BF50" s="788"/>
      <c r="BG50" s="788"/>
      <c r="BH50" s="788"/>
      <c r="BI50" s="788"/>
      <c r="BJ50" s="788"/>
      <c r="BK50" s="788"/>
      <c r="BL50" s="788"/>
      <c r="BM50" s="788"/>
      <c r="BN50" s="788"/>
      <c r="BO50" s="1023"/>
      <c r="BP50" s="136"/>
      <c r="BQ50" s="96"/>
      <c r="BR50" s="96"/>
      <c r="BS50" s="96"/>
      <c r="BT50" s="96"/>
      <c r="BU50" s="96"/>
      <c r="BV50" s="96"/>
      <c r="BW50" s="96"/>
      <c r="BX50" s="96"/>
      <c r="BY50" s="137"/>
    </row>
    <row r="51" spans="1:77" ht="11.25" customHeight="1" thickBot="1">
      <c r="B51" s="681"/>
      <c r="C51" s="682"/>
      <c r="D51" s="138"/>
      <c r="E51" s="139"/>
      <c r="F51" s="139"/>
      <c r="G51" s="139"/>
      <c r="H51" s="139"/>
      <c r="I51" s="710">
        <f>I$17</f>
        <v>2</v>
      </c>
      <c r="J51" s="711"/>
      <c r="K51" s="735" t="s">
        <v>44</v>
      </c>
      <c r="L51" s="735"/>
      <c r="M51" s="735"/>
      <c r="N51" s="736"/>
      <c r="O51" s="734"/>
      <c r="P51" s="695"/>
      <c r="Q51" s="695"/>
      <c r="R51" s="695"/>
      <c r="S51" s="695"/>
      <c r="T51" s="695"/>
      <c r="U51" s="695"/>
      <c r="V51" s="695"/>
      <c r="W51" s="695"/>
      <c r="X51" s="695"/>
      <c r="Y51" s="695"/>
      <c r="Z51" s="695"/>
      <c r="AA51" s="695"/>
      <c r="AB51" s="695"/>
      <c r="AC51" s="695"/>
      <c r="AD51" s="695"/>
      <c r="AE51" s="695"/>
      <c r="AF51" s="695"/>
      <c r="AG51" s="697"/>
      <c r="AH51" s="697"/>
      <c r="AI51" s="698"/>
      <c r="AJ51" s="140" t="s">
        <v>20</v>
      </c>
      <c r="AK51" s="141"/>
      <c r="AL51" s="141"/>
      <c r="AM51" s="141"/>
      <c r="AN51" s="141"/>
      <c r="AO51" s="141"/>
      <c r="AP51" s="141"/>
      <c r="AQ51" s="141"/>
      <c r="AR51" s="141"/>
      <c r="AS51" s="142"/>
      <c r="AT51" s="142"/>
      <c r="AU51" s="142"/>
      <c r="AV51" s="142"/>
      <c r="AW51" s="142"/>
      <c r="AX51" s="142"/>
      <c r="AY51" s="142"/>
      <c r="AZ51" s="142"/>
      <c r="BA51" s="142"/>
      <c r="BB51" s="142"/>
      <c r="BC51" s="142"/>
      <c r="BD51" s="142"/>
      <c r="BE51" s="142"/>
      <c r="BF51" s="142"/>
      <c r="BG51" s="142"/>
      <c r="BH51" s="142"/>
      <c r="BI51" s="142"/>
      <c r="BJ51" s="142"/>
      <c r="BK51" s="142"/>
      <c r="BL51" s="142"/>
      <c r="BM51" s="112"/>
      <c r="BN51" s="112"/>
      <c r="BO51" s="142"/>
      <c r="BP51" s="143"/>
      <c r="BQ51" s="144"/>
      <c r="BR51" s="144"/>
      <c r="BS51" s="144"/>
      <c r="BT51" s="144"/>
      <c r="BU51" s="144"/>
      <c r="BV51" s="144"/>
      <c r="BW51" s="144"/>
      <c r="BX51" s="144"/>
      <c r="BY51" s="145"/>
    </row>
    <row r="52" spans="1:77" ht="9" customHeight="1">
      <c r="B52" s="681"/>
      <c r="C52" s="682"/>
      <c r="D52" s="146"/>
      <c r="E52" s="693">
        <f>E$18</f>
        <v>2</v>
      </c>
      <c r="F52" s="693"/>
      <c r="G52" s="147"/>
      <c r="H52" s="148"/>
      <c r="I52" s="704" t="s">
        <v>13</v>
      </c>
      <c r="J52" s="705"/>
      <c r="K52" s="705"/>
      <c r="L52" s="706"/>
      <c r="M52" s="713" t="s">
        <v>15</v>
      </c>
      <c r="N52" s="714"/>
      <c r="O52" s="714"/>
      <c r="P52" s="715"/>
      <c r="Q52" s="722" t="s">
        <v>9</v>
      </c>
      <c r="R52" s="723"/>
      <c r="S52" s="723"/>
      <c r="T52" s="723"/>
      <c r="U52" s="723"/>
      <c r="V52" s="723"/>
      <c r="W52" s="723"/>
      <c r="X52" s="723"/>
      <c r="Y52" s="723"/>
      <c r="Z52" s="723"/>
      <c r="AA52" s="723"/>
      <c r="AB52" s="724"/>
      <c r="AC52" s="722" t="s">
        <v>10</v>
      </c>
      <c r="AD52" s="723"/>
      <c r="AE52" s="723"/>
      <c r="AF52" s="723"/>
      <c r="AG52" s="723"/>
      <c r="AH52" s="723"/>
      <c r="AI52" s="723"/>
      <c r="AJ52" s="723"/>
      <c r="AK52" s="723"/>
      <c r="AL52" s="723"/>
      <c r="AM52" s="723"/>
      <c r="AN52" s="723"/>
      <c r="AO52" s="723"/>
      <c r="AP52" s="723"/>
      <c r="AQ52" s="723"/>
      <c r="AR52" s="728"/>
      <c r="AS52" s="627" t="s">
        <v>16</v>
      </c>
      <c r="AT52" s="628"/>
      <c r="AU52" s="628"/>
      <c r="AV52" s="628"/>
      <c r="AW52" s="629"/>
      <c r="AX52" s="32"/>
      <c r="AY52" s="33"/>
      <c r="AZ52" s="34"/>
      <c r="BA52" s="35"/>
      <c r="BB52" s="36"/>
      <c r="BC52" s="37" t="s">
        <v>11</v>
      </c>
      <c r="BD52" s="149"/>
      <c r="BE52" s="36"/>
      <c r="BF52" s="150"/>
      <c r="BG52" s="35"/>
      <c r="BH52" s="36"/>
      <c r="BI52" s="36"/>
      <c r="BJ52" s="35" t="s">
        <v>12</v>
      </c>
      <c r="BK52" s="36"/>
      <c r="BL52" s="151"/>
      <c r="BM52" s="33"/>
      <c r="BN52" s="33"/>
      <c r="BO52" s="33"/>
      <c r="BP52" s="33"/>
      <c r="BQ52" s="33"/>
      <c r="BR52" s="33"/>
      <c r="BS52" s="33"/>
      <c r="BT52" s="33"/>
      <c r="BU52" s="33"/>
      <c r="BV52" s="33"/>
      <c r="BW52" s="33"/>
      <c r="BX52" s="112"/>
      <c r="BY52" s="152"/>
    </row>
    <row r="53" spans="1:77" ht="5.25" customHeight="1">
      <c r="B53" s="681"/>
      <c r="C53" s="682"/>
      <c r="D53" s="146"/>
      <c r="E53" s="694"/>
      <c r="F53" s="694"/>
      <c r="G53" s="153"/>
      <c r="H53" s="154"/>
      <c r="I53" s="707"/>
      <c r="J53" s="708"/>
      <c r="K53" s="708"/>
      <c r="L53" s="709"/>
      <c r="M53" s="716"/>
      <c r="N53" s="717"/>
      <c r="O53" s="717"/>
      <c r="P53" s="718"/>
      <c r="Q53" s="725"/>
      <c r="R53" s="726"/>
      <c r="S53" s="726"/>
      <c r="T53" s="726"/>
      <c r="U53" s="726"/>
      <c r="V53" s="726"/>
      <c r="W53" s="726"/>
      <c r="X53" s="726"/>
      <c r="Y53" s="726"/>
      <c r="Z53" s="726"/>
      <c r="AA53" s="726"/>
      <c r="AB53" s="727"/>
      <c r="AC53" s="725"/>
      <c r="AD53" s="726"/>
      <c r="AE53" s="726"/>
      <c r="AF53" s="726"/>
      <c r="AG53" s="726"/>
      <c r="AH53" s="726"/>
      <c r="AI53" s="726"/>
      <c r="AJ53" s="726"/>
      <c r="AK53" s="726"/>
      <c r="AL53" s="726"/>
      <c r="AM53" s="726"/>
      <c r="AN53" s="726"/>
      <c r="AO53" s="726"/>
      <c r="AP53" s="726"/>
      <c r="AQ53" s="726"/>
      <c r="AR53" s="729"/>
      <c r="AS53" s="630"/>
      <c r="AT53" s="631"/>
      <c r="AU53" s="631"/>
      <c r="AV53" s="631"/>
      <c r="AW53" s="632"/>
      <c r="AX53" s="636" t="str">
        <f>IF(AX$19="","",AX$19)</f>
        <v/>
      </c>
      <c r="AY53" s="637"/>
      <c r="AZ53" s="638"/>
      <c r="BA53" s="636" t="str">
        <f>IF(BA$19="","",BA$19)</f>
        <v/>
      </c>
      <c r="BB53" s="637"/>
      <c r="BC53" s="638"/>
      <c r="BD53" s="155"/>
      <c r="BE53" s="97"/>
      <c r="BF53" s="156"/>
      <c r="BG53" s="157"/>
      <c r="BH53" s="112"/>
      <c r="BI53" s="97"/>
      <c r="BJ53" s="157"/>
      <c r="BK53" s="97"/>
      <c r="BL53" s="158"/>
      <c r="BM53" s="96"/>
      <c r="BN53" s="96"/>
      <c r="BO53" s="96"/>
      <c r="BP53" s="96"/>
      <c r="BQ53" s="96"/>
      <c r="BR53" s="96"/>
      <c r="BS53" s="96"/>
      <c r="BT53" s="96"/>
      <c r="BU53" s="96"/>
      <c r="BV53" s="96"/>
      <c r="BW53" s="96"/>
      <c r="BX53" s="112"/>
      <c r="BY53" s="137"/>
    </row>
    <row r="54" spans="1:77" ht="6.75" customHeight="1">
      <c r="B54" s="681"/>
      <c r="C54" s="682"/>
      <c r="D54" s="146"/>
      <c r="E54" s="159"/>
      <c r="F54" s="159"/>
      <c r="G54" s="153"/>
      <c r="H54" s="154"/>
      <c r="I54" s="710"/>
      <c r="J54" s="711"/>
      <c r="K54" s="711"/>
      <c r="L54" s="712"/>
      <c r="M54" s="719"/>
      <c r="N54" s="720"/>
      <c r="O54" s="720"/>
      <c r="P54" s="721"/>
      <c r="Q54" s="672" t="str">
        <f>IF(Q$20="","",Q$20)</f>
        <v/>
      </c>
      <c r="R54" s="673"/>
      <c r="S54" s="674" t="str">
        <f>IF(S$20="","",S$20)</f>
        <v/>
      </c>
      <c r="T54" s="673"/>
      <c r="U54" s="674" t="str">
        <f>IF(U$20="","",U$20)</f>
        <v/>
      </c>
      <c r="V54" s="673"/>
      <c r="W54" s="674" t="str">
        <f>IF(W$20="","",W$20)</f>
        <v/>
      </c>
      <c r="X54" s="673"/>
      <c r="Y54" s="674" t="str">
        <f>IF(Y$20="","",Y$20)</f>
        <v/>
      </c>
      <c r="Z54" s="699"/>
      <c r="AA54" s="700" t="s">
        <v>48</v>
      </c>
      <c r="AB54" s="701"/>
      <c r="AC54" s="672" t="str">
        <f>IF(AC$20="","",AC$20)</f>
        <v/>
      </c>
      <c r="AD54" s="673"/>
      <c r="AE54" s="674" t="str">
        <f>IF(AE$20="","",AE$20)</f>
        <v/>
      </c>
      <c r="AF54" s="673"/>
      <c r="AG54" s="674" t="str">
        <f>IF(AG$20="","",AG$20)</f>
        <v/>
      </c>
      <c r="AH54" s="673"/>
      <c r="AI54" s="674" t="str">
        <f>IF(AI$20="","",AI$20)</f>
        <v/>
      </c>
      <c r="AJ54" s="673"/>
      <c r="AK54" s="674" t="str">
        <f>IF(AK$20="","",AK$20)</f>
        <v/>
      </c>
      <c r="AL54" s="673"/>
      <c r="AM54" s="674" t="str">
        <f>IF(AM$20="","",AM$20)</f>
        <v/>
      </c>
      <c r="AN54" s="673"/>
      <c r="AO54" s="674" t="str">
        <f>IF(AO$20="","",AO$20)</f>
        <v/>
      </c>
      <c r="AP54" s="673"/>
      <c r="AQ54" s="674" t="str">
        <f>IF(AQ$20="","",AQ$20)</f>
        <v/>
      </c>
      <c r="AR54" s="739"/>
      <c r="AS54" s="630"/>
      <c r="AT54" s="631"/>
      <c r="AU54" s="631"/>
      <c r="AV54" s="631"/>
      <c r="AW54" s="632"/>
      <c r="AX54" s="636"/>
      <c r="AY54" s="637"/>
      <c r="AZ54" s="638"/>
      <c r="BA54" s="636"/>
      <c r="BB54" s="637"/>
      <c r="BC54" s="638"/>
      <c r="BD54" s="155"/>
      <c r="BE54" s="97"/>
      <c r="BF54" s="156"/>
      <c r="BG54" s="157"/>
      <c r="BH54" s="112"/>
      <c r="BI54" s="97"/>
      <c r="BJ54" s="157"/>
      <c r="BK54" s="97"/>
      <c r="BL54" s="158"/>
      <c r="BM54" s="96"/>
      <c r="BN54" s="96"/>
      <c r="BO54" s="96"/>
      <c r="BP54" s="96"/>
      <c r="BQ54" s="96"/>
      <c r="BR54" s="96"/>
      <c r="BS54" s="96"/>
      <c r="BT54" s="96"/>
      <c r="BU54" s="96"/>
      <c r="BV54" s="96"/>
      <c r="BW54" s="96"/>
      <c r="BX54" s="112"/>
      <c r="BY54" s="137"/>
    </row>
    <row r="55" spans="1:77" ht="14.25" customHeight="1" thickBot="1">
      <c r="B55" s="683"/>
      <c r="C55" s="684"/>
      <c r="D55" s="160"/>
      <c r="E55" s="161"/>
      <c r="F55" s="161"/>
      <c r="G55" s="161"/>
      <c r="H55" s="162"/>
      <c r="I55" s="737">
        <v>166</v>
      </c>
      <c r="J55" s="737"/>
      <c r="K55" s="737"/>
      <c r="L55" s="738"/>
      <c r="M55" s="737">
        <v>30</v>
      </c>
      <c r="N55" s="737"/>
      <c r="O55" s="737"/>
      <c r="P55" s="737"/>
      <c r="Q55" s="612"/>
      <c r="R55" s="613"/>
      <c r="S55" s="614"/>
      <c r="T55" s="613"/>
      <c r="U55" s="614"/>
      <c r="V55" s="613"/>
      <c r="W55" s="614"/>
      <c r="X55" s="613"/>
      <c r="Y55" s="614"/>
      <c r="Z55" s="615"/>
      <c r="AA55" s="702"/>
      <c r="AB55" s="703"/>
      <c r="AC55" s="612"/>
      <c r="AD55" s="613"/>
      <c r="AE55" s="614"/>
      <c r="AF55" s="613"/>
      <c r="AG55" s="614"/>
      <c r="AH55" s="613"/>
      <c r="AI55" s="614"/>
      <c r="AJ55" s="613"/>
      <c r="AK55" s="614"/>
      <c r="AL55" s="613"/>
      <c r="AM55" s="614"/>
      <c r="AN55" s="613"/>
      <c r="AO55" s="614"/>
      <c r="AP55" s="613"/>
      <c r="AQ55" s="614"/>
      <c r="AR55" s="740"/>
      <c r="AS55" s="633"/>
      <c r="AT55" s="634"/>
      <c r="AU55" s="634"/>
      <c r="AV55" s="634"/>
      <c r="AW55" s="635"/>
      <c r="AX55" s="639"/>
      <c r="AY55" s="640"/>
      <c r="AZ55" s="641"/>
      <c r="BA55" s="639"/>
      <c r="BB55" s="640"/>
      <c r="BC55" s="641"/>
      <c r="BD55" s="163"/>
      <c r="BE55" s="164"/>
      <c r="BF55" s="165"/>
      <c r="BG55" s="166"/>
      <c r="BH55" s="112"/>
      <c r="BI55" s="164"/>
      <c r="BJ55" s="166"/>
      <c r="BK55" s="164"/>
      <c r="BL55" s="167"/>
      <c r="BM55" s="144"/>
      <c r="BN55" s="144"/>
      <c r="BO55" s="144"/>
      <c r="BP55" s="144"/>
      <c r="BQ55" s="144"/>
      <c r="BR55" s="144"/>
      <c r="BS55" s="144"/>
      <c r="BT55" s="144"/>
      <c r="BU55" s="144"/>
      <c r="BV55" s="144"/>
      <c r="BW55" s="144"/>
      <c r="BX55" s="144"/>
      <c r="BY55" s="145"/>
    </row>
    <row r="56" spans="1:77" ht="15.75" customHeight="1">
      <c r="B56" s="657"/>
      <c r="C56" s="658"/>
      <c r="D56" s="658"/>
      <c r="E56" s="658"/>
      <c r="F56" s="658"/>
      <c r="G56" s="658"/>
      <c r="H56" s="658"/>
      <c r="I56" s="658"/>
      <c r="J56" s="659"/>
      <c r="K56" s="32"/>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112"/>
      <c r="BX56" s="112"/>
      <c r="BY56" s="152"/>
    </row>
    <row r="57" spans="1:77" ht="12.75" customHeight="1" thickBot="1">
      <c r="A57" s="3"/>
      <c r="B57" s="660"/>
      <c r="C57" s="661"/>
      <c r="D57" s="661"/>
      <c r="E57" s="661"/>
      <c r="F57" s="661"/>
      <c r="G57" s="661"/>
      <c r="H57" s="661"/>
      <c r="I57" s="661"/>
      <c r="J57" s="662"/>
      <c r="K57" s="143"/>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5"/>
    </row>
    <row r="58" spans="1:77" ht="27.75" customHeight="1" thickBot="1">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BR58" s="168"/>
      <c r="BS58" s="168"/>
      <c r="BT58" s="168"/>
      <c r="BU58" s="168"/>
      <c r="BV58" s="168"/>
      <c r="BW58" s="168"/>
      <c r="BX58" s="168"/>
      <c r="BY58" s="168"/>
    </row>
    <row r="59" spans="1:77" ht="29.25" customHeight="1" thickBot="1">
      <c r="B59" s="169"/>
      <c r="C59" s="170"/>
      <c r="D59" s="663"/>
      <c r="E59" s="664"/>
      <c r="F59" s="664"/>
      <c r="G59" s="664"/>
      <c r="H59" s="664"/>
      <c r="I59" s="664"/>
      <c r="J59" s="664"/>
      <c r="K59" s="664"/>
      <c r="L59" s="664"/>
      <c r="M59" s="664"/>
      <c r="N59" s="664"/>
      <c r="O59" s="664"/>
      <c r="P59" s="664"/>
      <c r="Q59" s="664"/>
      <c r="R59" s="664"/>
      <c r="S59" s="664"/>
      <c r="T59" s="664"/>
      <c r="U59" s="664"/>
      <c r="V59" s="664"/>
      <c r="W59" s="664"/>
      <c r="X59" s="664"/>
      <c r="Y59" s="664"/>
      <c r="Z59" s="664"/>
      <c r="AA59" s="664"/>
      <c r="AB59" s="664"/>
      <c r="AC59" s="664"/>
      <c r="AD59" s="664"/>
      <c r="AE59" s="664"/>
      <c r="AF59" s="664"/>
      <c r="AG59" s="664"/>
      <c r="AH59" s="664"/>
      <c r="AI59" s="664"/>
      <c r="AJ59" s="664"/>
      <c r="AK59" s="664"/>
      <c r="AL59" s="664"/>
      <c r="AM59" s="664"/>
      <c r="AN59" s="664"/>
      <c r="AO59" s="664"/>
      <c r="AP59" s="664"/>
      <c r="AQ59" s="664"/>
      <c r="AR59" s="664"/>
      <c r="AS59" s="664"/>
      <c r="AT59" s="664"/>
      <c r="AU59" s="664"/>
      <c r="AV59" s="664"/>
      <c r="AW59" s="664"/>
      <c r="AX59" s="664"/>
      <c r="AY59" s="664"/>
      <c r="AZ59" s="664"/>
      <c r="BA59" s="664"/>
      <c r="BB59" s="664"/>
      <c r="BC59" s="664"/>
      <c r="BD59" s="664"/>
      <c r="BE59" s="664"/>
      <c r="BF59" s="664"/>
      <c r="BG59" s="665"/>
      <c r="BH59" s="171"/>
      <c r="BI59" s="172"/>
      <c r="BJ59" s="172"/>
      <c r="BK59" s="172"/>
      <c r="BL59" s="172"/>
      <c r="BM59" s="172"/>
      <c r="BN59" s="172"/>
      <c r="BO59" s="172"/>
      <c r="BP59" s="172"/>
      <c r="BQ59" s="172"/>
      <c r="BR59" s="172"/>
      <c r="BS59" s="172"/>
      <c r="BT59" s="172"/>
      <c r="BU59" s="172"/>
      <c r="BV59" s="172"/>
      <c r="BW59" s="172"/>
      <c r="BX59" s="172"/>
      <c r="BY59" s="173"/>
    </row>
    <row r="60" spans="1:77" ht="12.75" customHeight="1">
      <c r="B60" s="174"/>
      <c r="C60" s="175"/>
      <c r="D60" s="647"/>
      <c r="E60" s="648"/>
      <c r="F60" s="648"/>
      <c r="G60" s="648"/>
      <c r="H60" s="648"/>
      <c r="I60" s="648"/>
      <c r="J60" s="648"/>
      <c r="K60" s="648"/>
      <c r="L60" s="648"/>
      <c r="M60" s="648"/>
      <c r="N60" s="648"/>
      <c r="O60" s="648"/>
      <c r="P60" s="648"/>
      <c r="Q60" s="648"/>
      <c r="R60" s="648"/>
      <c r="S60" s="648"/>
      <c r="T60" s="648"/>
      <c r="U60" s="648"/>
      <c r="V60" s="648"/>
      <c r="W60" s="648"/>
      <c r="X60" s="648"/>
      <c r="Y60" s="649"/>
      <c r="Z60" s="656" t="s">
        <v>46</v>
      </c>
      <c r="AA60" s="656"/>
      <c r="AB60" s="656"/>
      <c r="AC60" s="656"/>
      <c r="AD60" s="656"/>
      <c r="AE60" s="656"/>
      <c r="AF60" s="656"/>
      <c r="AG60" s="656"/>
      <c r="AH60" s="656"/>
      <c r="AI60" s="656"/>
      <c r="AJ60" s="656"/>
      <c r="AK60" s="656"/>
      <c r="AL60" s="656"/>
      <c r="AM60" s="656"/>
      <c r="AN60" s="656"/>
      <c r="AO60" s="656"/>
      <c r="AP60" s="656"/>
      <c r="AQ60" s="656"/>
      <c r="AR60" s="656"/>
      <c r="AS60" s="656"/>
      <c r="AT60" s="656"/>
      <c r="AU60" s="656"/>
      <c r="AV60" s="656"/>
      <c r="AW60" s="656"/>
      <c r="AX60" s="656" t="s">
        <v>67</v>
      </c>
      <c r="AY60" s="656"/>
      <c r="AZ60" s="656"/>
      <c r="BA60" s="656"/>
      <c r="BB60" s="656"/>
      <c r="BC60" s="656"/>
      <c r="BD60" s="656"/>
      <c r="BE60" s="656"/>
      <c r="BF60" s="656"/>
      <c r="BG60" s="656"/>
      <c r="BH60" s="176"/>
      <c r="BI60" s="112"/>
      <c r="BJ60" s="112"/>
      <c r="BK60" s="112"/>
      <c r="BL60" s="112"/>
      <c r="BM60" s="112"/>
      <c r="BN60" s="112"/>
      <c r="BO60" s="112"/>
      <c r="BP60" s="112"/>
      <c r="BQ60" s="112"/>
      <c r="BR60" s="112"/>
      <c r="BS60" s="112"/>
      <c r="BT60" s="112"/>
      <c r="BU60" s="112"/>
      <c r="BV60" s="112"/>
      <c r="BW60" s="112"/>
      <c r="BX60" s="112"/>
      <c r="BY60" s="177"/>
    </row>
    <row r="61" spans="1:77" ht="6.75" customHeight="1">
      <c r="B61" s="174"/>
      <c r="C61" s="175"/>
      <c r="D61" s="650"/>
      <c r="E61" s="651"/>
      <c r="F61" s="651"/>
      <c r="G61" s="651"/>
      <c r="H61" s="651"/>
      <c r="I61" s="651"/>
      <c r="J61" s="651"/>
      <c r="K61" s="651"/>
      <c r="L61" s="651"/>
      <c r="M61" s="651"/>
      <c r="N61" s="651"/>
      <c r="O61" s="651"/>
      <c r="P61" s="651"/>
      <c r="Q61" s="651"/>
      <c r="R61" s="651"/>
      <c r="S61" s="651"/>
      <c r="T61" s="651"/>
      <c r="U61" s="651"/>
      <c r="V61" s="651"/>
      <c r="W61" s="651"/>
      <c r="X61" s="651"/>
      <c r="Y61" s="652"/>
      <c r="Z61" s="666" t="str">
        <f>IF(Z$27="","",Z$27)</f>
        <v/>
      </c>
      <c r="AA61" s="667"/>
      <c r="AB61" s="670" t="str">
        <f>IF(AB$27="","",AB$27)</f>
        <v/>
      </c>
      <c r="AC61" s="671"/>
      <c r="AD61" s="670" t="str">
        <f>IF(AD$27="","",AD$27)</f>
        <v/>
      </c>
      <c r="AE61" s="671"/>
      <c r="AF61" s="670" t="str">
        <f>IF(AF$27="","",AF$27)</f>
        <v/>
      </c>
      <c r="AG61" s="675"/>
      <c r="AH61" s="676" t="str">
        <f>IF(AH$27="","",AH$27)</f>
        <v/>
      </c>
      <c r="AI61" s="671"/>
      <c r="AJ61" s="670" t="str">
        <f>IF(AJ$27="","",AJ$27)</f>
        <v/>
      </c>
      <c r="AK61" s="671"/>
      <c r="AL61" s="670" t="str">
        <f>IF(AL$27="","",AL$27)</f>
        <v/>
      </c>
      <c r="AM61" s="671"/>
      <c r="AN61" s="670" t="str">
        <f>IF(AN$27="","",AN$27)</f>
        <v/>
      </c>
      <c r="AO61" s="671"/>
      <c r="AP61" s="670" t="str">
        <f>IF(AP$27="","",AP$27)</f>
        <v/>
      </c>
      <c r="AQ61" s="671"/>
      <c r="AR61" s="670" t="str">
        <f>IF(AR$27="","",AR$27)</f>
        <v/>
      </c>
      <c r="AS61" s="671"/>
      <c r="AT61" s="670" t="str">
        <f>IF(AT$27="","",AT$27)</f>
        <v/>
      </c>
      <c r="AU61" s="675"/>
      <c r="AV61" s="676" t="str">
        <f>IF(AV$27="","",AV$27)</f>
        <v/>
      </c>
      <c r="AW61" s="675"/>
      <c r="AX61" s="677"/>
      <c r="AY61" s="678"/>
      <c r="AZ61" s="609" t="s">
        <v>60</v>
      </c>
      <c r="BA61" s="611"/>
      <c r="BB61" s="1018"/>
      <c r="BC61" s="610"/>
      <c r="BD61" s="609"/>
      <c r="BE61" s="610"/>
      <c r="BF61" s="609" t="s">
        <v>61</v>
      </c>
      <c r="BG61" s="611"/>
      <c r="BH61" s="176"/>
      <c r="BI61" s="112"/>
      <c r="BJ61" s="112"/>
      <c r="BK61" s="112"/>
      <c r="BL61" s="112"/>
      <c r="BM61" s="112"/>
      <c r="BN61" s="112"/>
      <c r="BO61" s="112"/>
      <c r="BP61" s="112"/>
      <c r="BQ61" s="112"/>
      <c r="BR61" s="112"/>
      <c r="BS61" s="112"/>
      <c r="BT61" s="112"/>
      <c r="BU61" s="112"/>
      <c r="BV61" s="112"/>
      <c r="BW61" s="112"/>
      <c r="BX61" s="112"/>
      <c r="BY61" s="177"/>
    </row>
    <row r="62" spans="1:77" ht="15.75" customHeight="1" thickBot="1">
      <c r="B62" s="178"/>
      <c r="C62" s="179"/>
      <c r="D62" s="653"/>
      <c r="E62" s="654"/>
      <c r="F62" s="654"/>
      <c r="G62" s="654"/>
      <c r="H62" s="654"/>
      <c r="I62" s="654"/>
      <c r="J62" s="654"/>
      <c r="K62" s="654"/>
      <c r="L62" s="654"/>
      <c r="M62" s="654"/>
      <c r="N62" s="654"/>
      <c r="O62" s="654"/>
      <c r="P62" s="654"/>
      <c r="Q62" s="654"/>
      <c r="R62" s="654"/>
      <c r="S62" s="654"/>
      <c r="T62" s="654"/>
      <c r="U62" s="654"/>
      <c r="V62" s="654"/>
      <c r="W62" s="654"/>
      <c r="X62" s="654"/>
      <c r="Y62" s="655"/>
      <c r="Z62" s="668"/>
      <c r="AA62" s="669"/>
      <c r="AB62" s="614"/>
      <c r="AC62" s="613"/>
      <c r="AD62" s="614"/>
      <c r="AE62" s="613"/>
      <c r="AF62" s="614"/>
      <c r="AG62" s="615"/>
      <c r="AH62" s="612"/>
      <c r="AI62" s="613"/>
      <c r="AJ62" s="614"/>
      <c r="AK62" s="613"/>
      <c r="AL62" s="614"/>
      <c r="AM62" s="613"/>
      <c r="AN62" s="614"/>
      <c r="AO62" s="613"/>
      <c r="AP62" s="614"/>
      <c r="AQ62" s="613"/>
      <c r="AR62" s="614"/>
      <c r="AS62" s="613"/>
      <c r="AT62" s="614"/>
      <c r="AU62" s="615"/>
      <c r="AV62" s="612"/>
      <c r="AW62" s="615"/>
      <c r="AX62" s="612" t="str">
        <f>IF(AX$28="","",AX$28)</f>
        <v/>
      </c>
      <c r="AY62" s="613"/>
      <c r="AZ62" s="614" t="str">
        <f>IF(AZ$28="","",AZ$28)</f>
        <v/>
      </c>
      <c r="BA62" s="615"/>
      <c r="BB62" s="612" t="str">
        <f>IF(BB$28="","",BB$28)</f>
        <v/>
      </c>
      <c r="BC62" s="613"/>
      <c r="BD62" s="614" t="str">
        <f>IF(BD$28="","",BD$28)</f>
        <v/>
      </c>
      <c r="BE62" s="613"/>
      <c r="BF62" s="614" t="str">
        <f>IF(BF$28="","",BF$28)</f>
        <v/>
      </c>
      <c r="BG62" s="615"/>
      <c r="BH62" s="180"/>
      <c r="BI62" s="181"/>
      <c r="BJ62" s="181"/>
      <c r="BK62" s="181"/>
      <c r="BL62" s="181"/>
      <c r="BM62" s="181"/>
      <c r="BN62" s="181"/>
      <c r="BO62" s="181"/>
      <c r="BP62" s="181"/>
      <c r="BQ62" s="181"/>
      <c r="BR62" s="181"/>
      <c r="BS62" s="181"/>
      <c r="BT62" s="181"/>
      <c r="BU62" s="181"/>
      <c r="BV62" s="181"/>
      <c r="BW62" s="181"/>
      <c r="BX62" s="181"/>
      <c r="BY62" s="182"/>
    </row>
    <row r="63" spans="1:77" ht="15" customHeight="1">
      <c r="B63" s="183"/>
      <c r="C63" s="184"/>
      <c r="D63" s="647"/>
      <c r="E63" s="648"/>
      <c r="F63" s="648"/>
      <c r="G63" s="648"/>
      <c r="H63" s="648"/>
      <c r="I63" s="648"/>
      <c r="J63" s="648"/>
      <c r="K63" s="648"/>
      <c r="L63" s="648"/>
      <c r="M63" s="648"/>
      <c r="N63" s="648"/>
      <c r="O63" s="648"/>
      <c r="P63" s="648"/>
      <c r="Q63" s="648"/>
      <c r="R63" s="648"/>
      <c r="S63" s="648"/>
      <c r="T63" s="648"/>
      <c r="U63" s="648"/>
      <c r="V63" s="648"/>
      <c r="W63" s="648"/>
      <c r="X63" s="648"/>
      <c r="Y63" s="648"/>
      <c r="Z63" s="648"/>
      <c r="AA63" s="648"/>
      <c r="AB63" s="648"/>
      <c r="AC63" s="648"/>
      <c r="AD63" s="648"/>
      <c r="AE63" s="649"/>
      <c r="AF63" s="656" t="s">
        <v>45</v>
      </c>
      <c r="AG63" s="656"/>
      <c r="AH63" s="656"/>
      <c r="AI63" s="656"/>
      <c r="AJ63" s="656"/>
      <c r="AK63" s="656"/>
      <c r="AL63" s="656"/>
      <c r="AM63" s="656"/>
      <c r="AN63" s="656"/>
      <c r="AO63" s="656"/>
      <c r="AP63" s="656"/>
      <c r="AQ63" s="656"/>
      <c r="AR63" s="656"/>
      <c r="AS63" s="656"/>
      <c r="AT63" s="656"/>
      <c r="AU63" s="656"/>
      <c r="AV63" s="656"/>
      <c r="AW63" s="656"/>
      <c r="AX63" s="656"/>
      <c r="AY63" s="656"/>
      <c r="AZ63" s="656"/>
      <c r="BA63" s="656"/>
      <c r="BB63" s="656"/>
      <c r="BC63" s="656"/>
      <c r="BD63" s="656"/>
      <c r="BE63" s="656"/>
      <c r="BF63" s="656"/>
      <c r="BG63" s="656"/>
      <c r="BH63" s="171"/>
      <c r="BI63" s="172"/>
      <c r="BJ63" s="172"/>
      <c r="BK63" s="172"/>
      <c r="BL63" s="172"/>
      <c r="BM63" s="172"/>
      <c r="BN63" s="172"/>
      <c r="BO63" s="172"/>
      <c r="BP63" s="172"/>
      <c r="BQ63" s="172"/>
      <c r="BR63" s="172"/>
      <c r="BS63" s="172"/>
      <c r="BT63" s="172"/>
      <c r="BU63" s="172"/>
      <c r="BV63" s="172"/>
      <c r="BW63" s="172"/>
      <c r="BX63" s="172"/>
      <c r="BY63" s="173"/>
    </row>
    <row r="64" spans="1:77" ht="21" customHeight="1" thickBot="1">
      <c r="B64" s="178"/>
      <c r="C64" s="179"/>
      <c r="D64" s="653"/>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654"/>
      <c r="AD64" s="654"/>
      <c r="AE64" s="655"/>
      <c r="AF64" s="620" t="str">
        <f>IF(AF$30="","",AF$30)</f>
        <v/>
      </c>
      <c r="AG64" s="618"/>
      <c r="AH64" s="618" t="str">
        <f>IF(AH$30="","",AH$30)</f>
        <v/>
      </c>
      <c r="AI64" s="618"/>
      <c r="AJ64" s="618" t="str">
        <f>IF(AJ$30="","",AJ$30)</f>
        <v/>
      </c>
      <c r="AK64" s="618"/>
      <c r="AL64" s="618" t="str">
        <f>IF(AL$30="","",AL$30)</f>
        <v/>
      </c>
      <c r="AM64" s="619"/>
      <c r="AN64" s="620" t="str">
        <f>IF(AN$30="","",AN$30)</f>
        <v/>
      </c>
      <c r="AO64" s="618"/>
      <c r="AP64" s="618" t="str">
        <f>IF(AP$30="","",AP$30)</f>
        <v/>
      </c>
      <c r="AQ64" s="618"/>
      <c r="AR64" s="618" t="str">
        <f>IF(AR$30="","",AR$30)</f>
        <v/>
      </c>
      <c r="AS64" s="618"/>
      <c r="AT64" s="618" t="str">
        <f>IF(AT$30="","",AT$30)</f>
        <v/>
      </c>
      <c r="AU64" s="618"/>
      <c r="AV64" s="618" t="str">
        <f>IF(AV$30="","",AV$30)</f>
        <v/>
      </c>
      <c r="AW64" s="618"/>
      <c r="AX64" s="618" t="str">
        <f>IF(AX$30="","",AX$30)</f>
        <v/>
      </c>
      <c r="AY64" s="619"/>
      <c r="AZ64" s="620" t="str">
        <f>IF(AZ$30="","",AZ$30)</f>
        <v/>
      </c>
      <c r="BA64" s="618"/>
      <c r="BB64" s="618" t="str">
        <f>IF(BB$30="","",BB$30)</f>
        <v/>
      </c>
      <c r="BC64" s="618"/>
      <c r="BD64" s="618" t="str">
        <f>IF(BD$30="","",BD$30)</f>
        <v/>
      </c>
      <c r="BE64" s="618"/>
      <c r="BF64" s="618" t="str">
        <f>IF(BF$30="","",BF$30)</f>
        <v/>
      </c>
      <c r="BG64" s="619"/>
      <c r="BH64" s="180"/>
      <c r="BI64" s="181"/>
      <c r="BJ64" s="181"/>
      <c r="BK64" s="181"/>
      <c r="BL64" s="181"/>
      <c r="BM64" s="181"/>
      <c r="BN64" s="181"/>
      <c r="BO64" s="181"/>
      <c r="BP64" s="181"/>
      <c r="BQ64" s="181"/>
      <c r="BR64" s="181"/>
      <c r="BS64" s="181"/>
      <c r="BT64" s="181"/>
      <c r="BU64" s="181"/>
      <c r="BV64" s="181"/>
      <c r="BW64" s="181"/>
      <c r="BX64" s="181"/>
      <c r="BY64" s="182" t="b">
        <v>0</v>
      </c>
    </row>
    <row r="65" spans="2:80" ht="27.75" customHeight="1" thickBot="1">
      <c r="B65" s="169"/>
      <c r="C65" s="170"/>
      <c r="D65" s="1019"/>
      <c r="E65" s="1020"/>
      <c r="F65" s="1020"/>
      <c r="G65" s="1020"/>
      <c r="H65" s="1020"/>
      <c r="I65" s="1020"/>
      <c r="J65" s="1020"/>
      <c r="K65" s="1020"/>
      <c r="L65" s="1020"/>
      <c r="M65" s="1020"/>
      <c r="N65" s="1020"/>
      <c r="O65" s="1020"/>
      <c r="P65" s="1020"/>
      <c r="Q65" s="1020"/>
      <c r="R65" s="1020"/>
      <c r="S65" s="1020"/>
      <c r="T65" s="1020"/>
      <c r="U65" s="1020"/>
      <c r="V65" s="1020"/>
      <c r="W65" s="1020"/>
      <c r="X65" s="1020"/>
      <c r="Y65" s="1020"/>
      <c r="Z65" s="1020"/>
      <c r="AA65" s="1020"/>
      <c r="AB65" s="1020"/>
      <c r="AC65" s="1020"/>
      <c r="AD65" s="1020"/>
      <c r="AE65" s="1020"/>
      <c r="AF65" s="1020"/>
      <c r="AG65" s="1020"/>
      <c r="AH65" s="1020"/>
      <c r="AI65" s="1020"/>
      <c r="AJ65" s="1020"/>
      <c r="AK65" s="1020"/>
      <c r="AL65" s="1020"/>
      <c r="AM65" s="1020"/>
      <c r="AN65" s="1020"/>
      <c r="AO65" s="1020"/>
      <c r="AP65" s="1020"/>
      <c r="AQ65" s="1020"/>
      <c r="AR65" s="1020"/>
      <c r="AS65" s="1020"/>
      <c r="AT65" s="1020"/>
      <c r="AU65" s="1020"/>
      <c r="AV65" s="1020"/>
      <c r="AW65" s="1020"/>
      <c r="AX65" s="1020"/>
      <c r="AY65" s="1020"/>
      <c r="AZ65" s="1020"/>
      <c r="BA65" s="1020"/>
      <c r="BB65" s="1020"/>
      <c r="BC65" s="1020"/>
      <c r="BD65" s="1020"/>
      <c r="BE65" s="1020"/>
      <c r="BF65" s="1020"/>
      <c r="BG65" s="1021"/>
      <c r="BH65" s="185"/>
      <c r="BI65" s="185"/>
      <c r="BJ65" s="185"/>
      <c r="BK65" s="185"/>
      <c r="BL65" s="185"/>
      <c r="BM65" s="185"/>
      <c r="BN65" s="185"/>
      <c r="BO65" s="185"/>
      <c r="BP65" s="185"/>
      <c r="BQ65" s="185"/>
      <c r="BR65" s="185"/>
      <c r="BS65" s="185"/>
      <c r="BT65" s="185"/>
      <c r="BU65" s="185"/>
      <c r="BV65" s="185"/>
      <c r="BW65" s="185"/>
      <c r="BX65" s="185"/>
      <c r="BY65" s="186"/>
    </row>
    <row r="66" spans="2:80" ht="15" customHeight="1">
      <c r="B66" s="172"/>
      <c r="C66" s="172"/>
      <c r="D66" s="220"/>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2"/>
      <c r="BS66" s="222"/>
      <c r="BT66" s="222"/>
      <c r="BU66" s="222"/>
      <c r="BV66" s="222"/>
      <c r="BW66" s="222"/>
      <c r="BX66" s="222"/>
      <c r="BY66" s="222"/>
    </row>
    <row r="67" spans="2:80" ht="20.25" customHeight="1">
      <c r="B67" s="112"/>
      <c r="C67" s="112"/>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4" t="str">
        <f>IF(AF$33="","",AF$33)</f>
        <v/>
      </c>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224"/>
      <c r="BE67" s="224"/>
      <c r="BF67" s="224"/>
      <c r="BG67" s="224"/>
      <c r="BH67" s="224"/>
      <c r="BI67" s="224"/>
      <c r="BJ67" s="224"/>
      <c r="BK67" s="224"/>
      <c r="BL67" s="224"/>
      <c r="BM67" s="224"/>
      <c r="BN67" s="224"/>
      <c r="BO67" s="224"/>
      <c r="BP67" s="224"/>
      <c r="BQ67" s="224"/>
      <c r="BR67" s="225" t="str">
        <f>IF(BR$33="","",BR$33)</f>
        <v/>
      </c>
      <c r="BS67" s="225"/>
      <c r="BT67" s="225" t="str">
        <f>IF(BT$33="","",BT$33)</f>
        <v/>
      </c>
      <c r="BU67" s="225"/>
      <c r="BV67" s="225" t="str">
        <f>IF(BV$33="","",BV$33)</f>
        <v/>
      </c>
      <c r="BW67" s="225"/>
      <c r="BX67" s="225" t="str">
        <f>IF(BX$33="","",BX$33)</f>
        <v/>
      </c>
      <c r="BY67" s="225"/>
    </row>
    <row r="68" spans="2:80" ht="144.75" customHeight="1"/>
    <row r="69" spans="2:80" s="202" customFormat="1" ht="18.75" customHeight="1">
      <c r="B69" s="1024" t="s">
        <v>63</v>
      </c>
      <c r="C69" s="1025"/>
      <c r="D69" s="1025"/>
      <c r="E69" s="1025"/>
      <c r="F69" s="1025"/>
      <c r="G69" s="1025"/>
      <c r="H69" s="1025"/>
      <c r="I69" s="1025"/>
      <c r="J69" s="1025"/>
      <c r="K69" s="1025"/>
      <c r="L69" s="1025"/>
      <c r="M69" s="1026"/>
      <c r="N69" s="1027" t="str">
        <f>IF(個人型シート!$D$2="","",個人型シート!$D$2)</f>
        <v/>
      </c>
      <c r="O69" s="1028"/>
      <c r="P69" s="1028"/>
      <c r="Q69" s="1028"/>
      <c r="R69" s="1028"/>
      <c r="S69" s="1028"/>
      <c r="T69" s="1028"/>
      <c r="U69" s="1028"/>
      <c r="V69" s="1028"/>
      <c r="W69" s="1029"/>
    </row>
    <row r="70" spans="2:80" ht="162" customHeight="1" thickBot="1"/>
    <row r="71" spans="2:80" ht="18.75" customHeight="1">
      <c r="B71" s="214" t="s">
        <v>66</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3"/>
    </row>
    <row r="72" spans="2:80" ht="15" customHeight="1">
      <c r="B72" s="767" t="s">
        <v>18</v>
      </c>
      <c r="C72" s="768"/>
      <c r="D72" s="768"/>
      <c r="E72" s="768"/>
      <c r="F72" s="768"/>
      <c r="G72" s="768"/>
      <c r="H72" s="768"/>
      <c r="I72" s="768"/>
      <c r="J72" s="768"/>
      <c r="K72" s="768"/>
      <c r="L72" s="768"/>
      <c r="M72" s="768"/>
      <c r="N72" s="768"/>
      <c r="O72" s="768"/>
      <c r="P72" s="768"/>
      <c r="Q72" s="768"/>
      <c r="R72" s="768"/>
      <c r="S72" s="768"/>
      <c r="T72" s="768"/>
      <c r="U72" s="768"/>
      <c r="V72" s="768"/>
      <c r="W72" s="769"/>
      <c r="X72" s="105"/>
      <c r="Y72" s="106"/>
      <c r="Z72" s="107"/>
      <c r="AA72" s="107"/>
      <c r="AB72" s="108"/>
      <c r="AC72" s="109" t="s">
        <v>31</v>
      </c>
      <c r="AD72" s="110"/>
      <c r="AE72" s="110"/>
      <c r="AF72" s="110"/>
      <c r="AG72" s="110"/>
      <c r="AH72" s="791" t="str">
        <f>IF(AH$3="","",AH$3)</f>
        <v xml:space="preserve"> </v>
      </c>
      <c r="AI72" s="791"/>
      <c r="AJ72" s="791"/>
      <c r="AK72" s="791"/>
      <c r="AL72" s="791"/>
      <c r="AM72" s="791"/>
      <c r="AN72" s="791"/>
      <c r="AO72" s="791"/>
      <c r="AP72" s="791"/>
      <c r="AQ72" s="791"/>
      <c r="AR72" s="791"/>
      <c r="AS72" s="791"/>
      <c r="AT72" s="791"/>
      <c r="AU72" s="791"/>
      <c r="AV72" s="791"/>
      <c r="AW72" s="791"/>
      <c r="AX72" s="791"/>
      <c r="AY72" s="791"/>
      <c r="AZ72" s="791"/>
      <c r="BA72" s="791"/>
      <c r="BB72" s="791"/>
      <c r="BC72" s="791"/>
      <c r="BD72" s="792"/>
      <c r="BE72" s="783" t="s">
        <v>19</v>
      </c>
      <c r="BF72" s="768"/>
      <c r="BG72" s="768"/>
      <c r="BH72" s="768"/>
      <c r="BI72" s="768"/>
      <c r="BJ72" s="768"/>
      <c r="BK72" s="768"/>
      <c r="BL72" s="768"/>
      <c r="BM72" s="768"/>
      <c r="BN72" s="768"/>
      <c r="BO72" s="768"/>
      <c r="BP72" s="768"/>
      <c r="BQ72" s="768"/>
      <c r="BR72" s="768"/>
      <c r="BS72" s="768"/>
      <c r="BT72" s="768"/>
      <c r="BU72" s="769"/>
      <c r="BV72" s="783" t="s">
        <v>0</v>
      </c>
      <c r="BW72" s="768"/>
      <c r="BX72" s="768"/>
      <c r="BY72" s="784"/>
      <c r="CA72" s="19"/>
      <c r="CB72" s="20"/>
    </row>
    <row r="73" spans="2:80" ht="6.75" customHeight="1">
      <c r="B73" s="764" t="str">
        <f>IF(B$4="","",B$4)</f>
        <v/>
      </c>
      <c r="C73" s="671"/>
      <c r="D73" s="670" t="str">
        <f>IF(D$4="","",D$4)</f>
        <v/>
      </c>
      <c r="E73" s="671"/>
      <c r="F73" s="670" t="str">
        <f>IF(F$4="","",F$4)</f>
        <v/>
      </c>
      <c r="G73" s="671"/>
      <c r="H73" s="670" t="str">
        <f>IF(H$4="","",H$4)</f>
        <v/>
      </c>
      <c r="I73" s="675"/>
      <c r="J73" s="1005" t="s">
        <v>32</v>
      </c>
      <c r="K73" s="1006"/>
      <c r="L73" s="676" t="str">
        <f>IF(L$4="","",L$4)</f>
        <v/>
      </c>
      <c r="M73" s="671"/>
      <c r="N73" s="670" t="str">
        <f>IF(N$4="","",N$4)</f>
        <v/>
      </c>
      <c r="O73" s="671"/>
      <c r="P73" s="670" t="str">
        <f>IF(P$4="","",P$4)</f>
        <v/>
      </c>
      <c r="Q73" s="671"/>
      <c r="R73" s="670" t="str">
        <f>IF(R$4="","",R$4)</f>
        <v/>
      </c>
      <c r="S73" s="671"/>
      <c r="T73" s="670" t="str">
        <f>IF(T$4="","",T$4)</f>
        <v/>
      </c>
      <c r="U73" s="671"/>
      <c r="V73" s="670" t="str">
        <f>IF(V$4="","",V$4)</f>
        <v/>
      </c>
      <c r="W73" s="675"/>
      <c r="X73" s="111"/>
      <c r="Y73" s="112"/>
      <c r="Z73" s="113"/>
      <c r="AA73" s="113"/>
      <c r="AB73" s="114"/>
      <c r="AC73" s="785" t="str">
        <f>IF(AC$4="","",AC$4)</f>
        <v xml:space="preserve"> </v>
      </c>
      <c r="AD73" s="786"/>
      <c r="AE73" s="786"/>
      <c r="AF73" s="786"/>
      <c r="AG73" s="786"/>
      <c r="AH73" s="786"/>
      <c r="AI73" s="786"/>
      <c r="AJ73" s="786"/>
      <c r="AK73" s="786"/>
      <c r="AL73" s="786"/>
      <c r="AM73" s="786"/>
      <c r="AN73" s="786"/>
      <c r="AO73" s="786"/>
      <c r="AP73" s="786"/>
      <c r="AQ73" s="786"/>
      <c r="AR73" s="786"/>
      <c r="AS73" s="786"/>
      <c r="AT73" s="786"/>
      <c r="AU73" s="786"/>
      <c r="AV73" s="786"/>
      <c r="AW73" s="786"/>
      <c r="AX73" s="786"/>
      <c r="AY73" s="786"/>
      <c r="AZ73" s="786"/>
      <c r="BA73" s="968" t="s">
        <v>17</v>
      </c>
      <c r="BB73" s="968"/>
      <c r="BC73" s="968"/>
      <c r="BD73" s="1015"/>
      <c r="BE73" s="914">
        <f>BE$4</f>
        <v>5</v>
      </c>
      <c r="BF73" s="693"/>
      <c r="BG73" s="818" t="s">
        <v>27</v>
      </c>
      <c r="BH73" s="818"/>
      <c r="BI73" s="819"/>
      <c r="BJ73" s="115"/>
      <c r="BK73" s="116"/>
      <c r="BL73" s="117" t="s">
        <v>21</v>
      </c>
      <c r="BM73" s="118"/>
      <c r="BN73" s="204"/>
      <c r="BO73" s="116"/>
      <c r="BP73" s="117" t="s">
        <v>14</v>
      </c>
      <c r="BQ73" s="118"/>
      <c r="BR73" s="204"/>
      <c r="BS73" s="116"/>
      <c r="BT73" s="117" t="s">
        <v>22</v>
      </c>
      <c r="BU73" s="118"/>
      <c r="BV73" s="914">
        <f>BV$4</f>
        <v>1</v>
      </c>
      <c r="BW73" s="693"/>
      <c r="BX73" s="723" t="s">
        <v>28</v>
      </c>
      <c r="BY73" s="728"/>
      <c r="CA73" s="19"/>
      <c r="CB73" s="20"/>
    </row>
    <row r="74" spans="2:80" ht="6.75" customHeight="1">
      <c r="B74" s="765"/>
      <c r="C74" s="673"/>
      <c r="D74" s="674"/>
      <c r="E74" s="673"/>
      <c r="F74" s="674"/>
      <c r="G74" s="673"/>
      <c r="H74" s="674"/>
      <c r="I74" s="699"/>
      <c r="J74" s="1007"/>
      <c r="K74" s="1008"/>
      <c r="L74" s="672"/>
      <c r="M74" s="673"/>
      <c r="N74" s="674"/>
      <c r="O74" s="673"/>
      <c r="P74" s="674"/>
      <c r="Q74" s="673"/>
      <c r="R74" s="674"/>
      <c r="S74" s="673"/>
      <c r="T74" s="674"/>
      <c r="U74" s="673"/>
      <c r="V74" s="674"/>
      <c r="W74" s="699"/>
      <c r="X74" s="111"/>
      <c r="Y74" s="112"/>
      <c r="Z74" s="113"/>
      <c r="AA74" s="113"/>
      <c r="AB74" s="114"/>
      <c r="AC74" s="787"/>
      <c r="AD74" s="788"/>
      <c r="AE74" s="788"/>
      <c r="AF74" s="788"/>
      <c r="AG74" s="788"/>
      <c r="AH74" s="788"/>
      <c r="AI74" s="788"/>
      <c r="AJ74" s="788"/>
      <c r="AK74" s="788"/>
      <c r="AL74" s="788"/>
      <c r="AM74" s="788"/>
      <c r="AN74" s="788"/>
      <c r="AO74" s="788"/>
      <c r="AP74" s="788"/>
      <c r="AQ74" s="788"/>
      <c r="AR74" s="788"/>
      <c r="AS74" s="788"/>
      <c r="AT74" s="788"/>
      <c r="AU74" s="788"/>
      <c r="AV74" s="788"/>
      <c r="AW74" s="788"/>
      <c r="AX74" s="788"/>
      <c r="AY74" s="788"/>
      <c r="AZ74" s="788"/>
      <c r="BA74" s="886"/>
      <c r="BB74" s="886"/>
      <c r="BC74" s="886"/>
      <c r="BD74" s="1016"/>
      <c r="BE74" s="915">
        <f>BE40</f>
        <v>7</v>
      </c>
      <c r="BF74" s="694"/>
      <c r="BG74" s="820"/>
      <c r="BH74" s="820"/>
      <c r="BI74" s="821"/>
      <c r="BJ74" s="996" t="str">
        <f>IF(BJ$5="","",BJ$5)</f>
        <v/>
      </c>
      <c r="BK74" s="997"/>
      <c r="BL74" s="760" t="str">
        <f>IF(BL$5="","",BL$5)</f>
        <v/>
      </c>
      <c r="BM74" s="761"/>
      <c r="BN74" s="1000" t="str">
        <f>IF(BN$5="","",BN$5)</f>
        <v/>
      </c>
      <c r="BO74" s="997"/>
      <c r="BP74" s="760" t="str">
        <f>IF(BP$5="","",BP$5)</f>
        <v/>
      </c>
      <c r="BQ74" s="761"/>
      <c r="BR74" s="1000" t="str">
        <f>IF(BR$5="","",BR$5)</f>
        <v/>
      </c>
      <c r="BS74" s="997"/>
      <c r="BT74" s="760" t="str">
        <f>IF(BT$5="","",BT$5)</f>
        <v/>
      </c>
      <c r="BU74" s="761"/>
      <c r="BV74" s="915">
        <f>BV40</f>
        <v>2</v>
      </c>
      <c r="BW74" s="694"/>
      <c r="BX74" s="886"/>
      <c r="BY74" s="887"/>
      <c r="CA74" s="19"/>
      <c r="CB74" s="20"/>
    </row>
    <row r="75" spans="2:80" ht="14.25" customHeight="1" thickBot="1">
      <c r="B75" s="766"/>
      <c r="C75" s="613"/>
      <c r="D75" s="614"/>
      <c r="E75" s="613"/>
      <c r="F75" s="614"/>
      <c r="G75" s="613"/>
      <c r="H75" s="614"/>
      <c r="I75" s="615"/>
      <c r="J75" s="1009"/>
      <c r="K75" s="662"/>
      <c r="L75" s="612"/>
      <c r="M75" s="613"/>
      <c r="N75" s="614"/>
      <c r="O75" s="613"/>
      <c r="P75" s="614"/>
      <c r="Q75" s="613"/>
      <c r="R75" s="614"/>
      <c r="S75" s="613"/>
      <c r="T75" s="614"/>
      <c r="U75" s="613"/>
      <c r="V75" s="614"/>
      <c r="W75" s="615"/>
      <c r="X75" s="119"/>
      <c r="Y75" s="112"/>
      <c r="Z75" s="120"/>
      <c r="AA75" s="120"/>
      <c r="AB75" s="121"/>
      <c r="AC75" s="789"/>
      <c r="AD75" s="790"/>
      <c r="AE75" s="790"/>
      <c r="AF75" s="790"/>
      <c r="AG75" s="790"/>
      <c r="AH75" s="790"/>
      <c r="AI75" s="790"/>
      <c r="AJ75" s="790"/>
      <c r="AK75" s="790"/>
      <c r="AL75" s="790"/>
      <c r="AM75" s="790"/>
      <c r="AN75" s="790"/>
      <c r="AO75" s="790"/>
      <c r="AP75" s="790"/>
      <c r="AQ75" s="790"/>
      <c r="AR75" s="790"/>
      <c r="AS75" s="790"/>
      <c r="AT75" s="790"/>
      <c r="AU75" s="790"/>
      <c r="AV75" s="790"/>
      <c r="AW75" s="790"/>
      <c r="AX75" s="790"/>
      <c r="AY75" s="790"/>
      <c r="AZ75" s="790"/>
      <c r="BA75" s="622"/>
      <c r="BB75" s="622"/>
      <c r="BC75" s="622"/>
      <c r="BD75" s="1017"/>
      <c r="BE75" s="621">
        <f>BE$6</f>
        <v>7</v>
      </c>
      <c r="BF75" s="621"/>
      <c r="BG75" s="822" t="s">
        <v>29</v>
      </c>
      <c r="BH75" s="822"/>
      <c r="BI75" s="823"/>
      <c r="BJ75" s="998"/>
      <c r="BK75" s="999"/>
      <c r="BL75" s="762"/>
      <c r="BM75" s="763"/>
      <c r="BN75" s="1001"/>
      <c r="BO75" s="999"/>
      <c r="BP75" s="762"/>
      <c r="BQ75" s="763"/>
      <c r="BR75" s="1001"/>
      <c r="BS75" s="999"/>
      <c r="BT75" s="762"/>
      <c r="BU75" s="763"/>
      <c r="BV75" s="621">
        <f>BV$6</f>
        <v>2</v>
      </c>
      <c r="BW75" s="621"/>
      <c r="BX75" s="622" t="s">
        <v>30</v>
      </c>
      <c r="BY75" s="623"/>
      <c r="CB75" s="20"/>
    </row>
    <row r="76" spans="2:80" ht="14.25" customHeight="1" thickBot="1">
      <c r="B76" s="679" t="s">
        <v>1</v>
      </c>
      <c r="C76" s="680"/>
      <c r="D76" s="122" t="s">
        <v>31</v>
      </c>
      <c r="E76" s="123"/>
      <c r="F76" s="123"/>
      <c r="G76" s="123"/>
      <c r="H76" s="123"/>
      <c r="I76" s="758" t="str">
        <f>IF(I$7="","",I$7)</f>
        <v/>
      </c>
      <c r="J76" s="758"/>
      <c r="K76" s="758"/>
      <c r="L76" s="758"/>
      <c r="M76" s="758"/>
      <c r="N76" s="758"/>
      <c r="O76" s="758"/>
      <c r="P76" s="758"/>
      <c r="Q76" s="758"/>
      <c r="R76" s="758"/>
      <c r="S76" s="758"/>
      <c r="T76" s="758"/>
      <c r="U76" s="758"/>
      <c r="V76" s="758"/>
      <c r="W76" s="758"/>
      <c r="X76" s="758"/>
      <c r="Y76" s="758"/>
      <c r="Z76" s="758"/>
      <c r="AA76" s="758"/>
      <c r="AB76" s="758"/>
      <c r="AC76" s="758"/>
      <c r="AD76" s="758"/>
      <c r="AE76" s="758"/>
      <c r="AF76" s="758"/>
      <c r="AG76" s="758"/>
      <c r="AH76" s="758"/>
      <c r="AI76" s="758"/>
      <c r="AJ76" s="758"/>
      <c r="AK76" s="758"/>
      <c r="AL76" s="758"/>
      <c r="AM76" s="758"/>
      <c r="AN76" s="758"/>
      <c r="AO76" s="758"/>
      <c r="AP76" s="758"/>
      <c r="AQ76" s="758"/>
      <c r="AR76" s="758"/>
      <c r="AS76" s="758"/>
      <c r="AT76" s="758"/>
      <c r="AU76" s="758"/>
      <c r="AV76" s="758"/>
      <c r="AW76" s="758"/>
      <c r="AX76" s="758"/>
      <c r="AY76" s="758"/>
      <c r="AZ76" s="758"/>
      <c r="BA76" s="758"/>
      <c r="BB76" s="758"/>
      <c r="BC76" s="758"/>
      <c r="BD76" s="758"/>
      <c r="BE76" s="758"/>
      <c r="BF76" s="758"/>
      <c r="BG76" s="758"/>
      <c r="BH76" s="758"/>
      <c r="BI76" s="758"/>
      <c r="BJ76" s="758"/>
      <c r="BK76" s="758"/>
      <c r="BL76" s="758"/>
      <c r="BM76" s="758"/>
      <c r="BN76" s="758"/>
      <c r="BO76" s="758"/>
      <c r="BP76" s="758"/>
      <c r="BQ76" s="758"/>
      <c r="BR76" s="758"/>
      <c r="BS76" s="758"/>
      <c r="BT76" s="758"/>
      <c r="BU76" s="758"/>
      <c r="BV76" s="758"/>
      <c r="BW76" s="758"/>
      <c r="BX76" s="758"/>
      <c r="BY76" s="759"/>
    </row>
    <row r="77" spans="2:80" ht="12" customHeight="1" thickBot="1">
      <c r="B77" s="681"/>
      <c r="C77" s="682"/>
      <c r="D77" s="124" t="s">
        <v>38</v>
      </c>
      <c r="E77" s="125"/>
      <c r="F77" s="993" t="str">
        <f>IF(F$8="","",F$8)</f>
        <v/>
      </c>
      <c r="G77" s="993"/>
      <c r="H77" s="993"/>
      <c r="I77" s="993"/>
      <c r="J77" s="993"/>
      <c r="K77" s="993"/>
      <c r="L77" s="993"/>
      <c r="M77" s="993"/>
      <c r="N77" s="993"/>
      <c r="O77" s="993"/>
      <c r="P77" s="993"/>
      <c r="Q77" s="993"/>
      <c r="R77" s="993"/>
      <c r="S77" s="993"/>
      <c r="T77" s="125"/>
      <c r="U77" s="125"/>
      <c r="V77" s="125"/>
      <c r="W77" s="125"/>
      <c r="X77" s="125"/>
      <c r="Y77" s="125"/>
      <c r="Z77" s="125"/>
      <c r="AA77" s="125"/>
      <c r="AB77" s="125"/>
      <c r="AC77" s="125"/>
      <c r="AD77" s="125"/>
      <c r="AE77" s="125"/>
      <c r="AF77" s="125"/>
      <c r="AG77" s="125"/>
      <c r="AH77" s="125"/>
      <c r="AI77" s="125"/>
      <c r="AJ77" s="216" t="s">
        <v>73</v>
      </c>
      <c r="AK77" s="215"/>
      <c r="AL77" s="127"/>
      <c r="AM77" s="125"/>
      <c r="AN77" s="125"/>
      <c r="AO77" s="125"/>
      <c r="AP77" s="125"/>
      <c r="AQ77" s="125"/>
      <c r="AR77" s="125"/>
      <c r="AS77" s="125"/>
      <c r="AT77" s="994" t="str">
        <f>IF(AT$8="","",AT$8)</f>
        <v/>
      </c>
      <c r="AU77" s="994"/>
      <c r="AV77" s="994"/>
      <c r="AW77" s="994"/>
      <c r="AX77" s="994"/>
      <c r="AY77" s="994"/>
      <c r="AZ77" s="211" t="s">
        <v>24</v>
      </c>
      <c r="BA77" s="212"/>
      <c r="BB77" s="994" t="str">
        <f>IF(BB$8="","",BB$8)</f>
        <v/>
      </c>
      <c r="BC77" s="994"/>
      <c r="BD77" s="994"/>
      <c r="BE77" s="994"/>
      <c r="BF77" s="994"/>
      <c r="BG77" s="125" t="s">
        <v>24</v>
      </c>
      <c r="BH77" s="211"/>
      <c r="BI77" s="994" t="str">
        <f>IF(BI$8="","",BI$8)</f>
        <v/>
      </c>
      <c r="BJ77" s="994"/>
      <c r="BK77" s="994"/>
      <c r="BL77" s="994"/>
      <c r="BM77" s="994"/>
      <c r="BN77" s="126"/>
      <c r="BO77" s="128"/>
      <c r="BP77" s="1002" t="s">
        <v>40</v>
      </c>
      <c r="BQ77" s="1003"/>
      <c r="BR77" s="1003"/>
      <c r="BS77" s="1003"/>
      <c r="BT77" s="1003"/>
      <c r="BU77" s="1003"/>
      <c r="BV77" s="1003"/>
      <c r="BW77" s="1003"/>
      <c r="BX77" s="1003"/>
      <c r="BY77" s="1004"/>
    </row>
    <row r="78" spans="2:80" ht="30" customHeight="1" thickBot="1">
      <c r="B78" s="683"/>
      <c r="C78" s="684"/>
      <c r="D78" s="22"/>
      <c r="E78" s="644" t="str">
        <f>IF(E$9="","",E$9)</f>
        <v/>
      </c>
      <c r="F78" s="644"/>
      <c r="G78" s="644"/>
      <c r="H78" s="644"/>
      <c r="I78" s="644"/>
      <c r="J78" s="644"/>
      <c r="K78" s="644"/>
      <c r="L78" s="644"/>
      <c r="M78" s="644"/>
      <c r="N78" s="644"/>
      <c r="O78" s="644"/>
      <c r="P78" s="644"/>
      <c r="Q78" s="644"/>
      <c r="R78" s="644"/>
      <c r="S78" s="644"/>
      <c r="T78" s="644"/>
      <c r="U78" s="644"/>
      <c r="V78" s="644"/>
      <c r="W78" s="644"/>
      <c r="X78" s="644"/>
      <c r="Y78" s="644"/>
      <c r="Z78" s="644"/>
      <c r="AA78" s="644"/>
      <c r="AB78" s="644"/>
      <c r="AC78" s="644"/>
      <c r="AD78" s="644"/>
      <c r="AE78" s="644"/>
      <c r="AF78" s="644"/>
      <c r="AG78" s="644"/>
      <c r="AH78" s="644"/>
      <c r="AI78" s="644"/>
      <c r="AJ78" s="644"/>
      <c r="AK78" s="644"/>
      <c r="AL78" s="644"/>
      <c r="AM78" s="644"/>
      <c r="AN78" s="644"/>
      <c r="AO78" s="644"/>
      <c r="AP78" s="644"/>
      <c r="AQ78" s="644"/>
      <c r="AR78" s="644"/>
      <c r="AS78" s="644"/>
      <c r="AT78" s="644"/>
      <c r="AU78" s="644"/>
      <c r="AV78" s="644"/>
      <c r="AW78" s="644"/>
      <c r="AX78" s="644"/>
      <c r="AY78" s="644"/>
      <c r="AZ78" s="644"/>
      <c r="BA78" s="644"/>
      <c r="BB78" s="644"/>
      <c r="BC78" s="644"/>
      <c r="BD78" s="644"/>
      <c r="BE78" s="644"/>
      <c r="BF78" s="644"/>
      <c r="BG78" s="644"/>
      <c r="BH78" s="644"/>
      <c r="BI78" s="644"/>
      <c r="BJ78" s="644"/>
      <c r="BK78" s="644"/>
      <c r="BL78" s="644"/>
      <c r="BM78" s="644"/>
      <c r="BN78" s="644"/>
      <c r="BO78" s="645"/>
      <c r="BP78" s="646" t="str">
        <f>IF(BP$9="","",BP$9)</f>
        <v/>
      </c>
      <c r="BQ78" s="625"/>
      <c r="BR78" s="624" t="str">
        <f>IF(BR$9="","",BR$9)</f>
        <v/>
      </c>
      <c r="BS78" s="824"/>
      <c r="BT78" s="825" t="str">
        <f>IF(BT$9="","",BT$9)</f>
        <v/>
      </c>
      <c r="BU78" s="625"/>
      <c r="BV78" s="624" t="str">
        <f>IF(BV$9="","",BV$9)</f>
        <v/>
      </c>
      <c r="BW78" s="625"/>
      <c r="BX78" s="624" t="str">
        <f>IF(BX$9="","",BX$9)</f>
        <v/>
      </c>
      <c r="BY78" s="626"/>
    </row>
    <row r="79" spans="2:80" ht="12.75" customHeight="1">
      <c r="B79" s="679" t="s">
        <v>2</v>
      </c>
      <c r="C79" s="680"/>
      <c r="D79" s="129"/>
      <c r="E79" s="130"/>
      <c r="F79" s="130"/>
      <c r="G79" s="130"/>
      <c r="H79" s="130"/>
      <c r="I79" s="685" t="s">
        <v>3</v>
      </c>
      <c r="J79" s="686"/>
      <c r="K79" s="686"/>
      <c r="L79" s="686"/>
      <c r="M79" s="686"/>
      <c r="N79" s="686"/>
      <c r="O79" s="686"/>
      <c r="P79" s="687"/>
      <c r="Q79" s="688" t="s">
        <v>5</v>
      </c>
      <c r="R79" s="689"/>
      <c r="S79" s="689"/>
      <c r="T79" s="689"/>
      <c r="U79" s="689"/>
      <c r="V79" s="689"/>
      <c r="W79" s="689"/>
      <c r="X79" s="689"/>
      <c r="Y79" s="689"/>
      <c r="Z79" s="689"/>
      <c r="AA79" s="689"/>
      <c r="AB79" s="689"/>
      <c r="AC79" s="689"/>
      <c r="AD79" s="689"/>
      <c r="AE79" s="689"/>
      <c r="AF79" s="689"/>
      <c r="AG79" s="689"/>
      <c r="AH79" s="689"/>
      <c r="AI79" s="689"/>
      <c r="AJ79" s="690" t="s">
        <v>71</v>
      </c>
      <c r="AK79" s="691"/>
      <c r="AL79" s="691"/>
      <c r="AM79" s="691"/>
      <c r="AN79" s="691"/>
      <c r="AO79" s="691"/>
      <c r="AP79" s="691"/>
      <c r="AQ79" s="691"/>
      <c r="AR79" s="691"/>
      <c r="AS79" s="691"/>
      <c r="AT79" s="691"/>
      <c r="AU79" s="691"/>
      <c r="AV79" s="691"/>
      <c r="AW79" s="691"/>
      <c r="AX79" s="691"/>
      <c r="AY79" s="691"/>
      <c r="AZ79" s="691"/>
      <c r="BA79" s="691"/>
      <c r="BB79" s="691"/>
      <c r="BC79" s="691"/>
      <c r="BD79" s="691"/>
      <c r="BE79" s="691"/>
      <c r="BF79" s="691"/>
      <c r="BG79" s="691"/>
      <c r="BH79" s="691"/>
      <c r="BI79" s="691"/>
      <c r="BJ79" s="691"/>
      <c r="BK79" s="691"/>
      <c r="BL79" s="691"/>
      <c r="BM79" s="691"/>
      <c r="BN79" s="691"/>
      <c r="BO79" s="692"/>
      <c r="BP79" s="603" t="s">
        <v>41</v>
      </c>
      <c r="BQ79" s="604"/>
      <c r="BR79" s="604"/>
      <c r="BS79" s="604"/>
      <c r="BT79" s="604"/>
      <c r="BU79" s="604"/>
      <c r="BV79" s="604"/>
      <c r="BW79" s="604"/>
      <c r="BX79" s="604"/>
      <c r="BY79" s="605"/>
    </row>
    <row r="80" spans="2:80" ht="14.25" customHeight="1">
      <c r="B80" s="681"/>
      <c r="C80" s="682"/>
      <c r="D80" s="131"/>
      <c r="E80" s="621">
        <f>E$11</f>
        <v>1</v>
      </c>
      <c r="F80" s="621"/>
      <c r="G80" s="132"/>
      <c r="H80" s="132"/>
      <c r="I80" s="741" t="str">
        <f>IF(I$11="","",I$11)</f>
        <v/>
      </c>
      <c r="J80" s="742"/>
      <c r="K80" s="742" t="str">
        <f>IF(K$11="","",K$11)</f>
        <v/>
      </c>
      <c r="L80" s="742"/>
      <c r="M80" s="742" t="str">
        <f>IF(M$11="","",M$11)</f>
        <v/>
      </c>
      <c r="N80" s="742"/>
      <c r="O80" s="745" t="str">
        <f>IF(O$11="","",O$11)</f>
        <v/>
      </c>
      <c r="P80" s="746"/>
      <c r="Q80" s="749" t="str">
        <f>IF(Q$11="","",Q$11)</f>
        <v/>
      </c>
      <c r="R80" s="750"/>
      <c r="S80" s="750"/>
      <c r="T80" s="750"/>
      <c r="U80" s="750"/>
      <c r="V80" s="750"/>
      <c r="W80" s="750"/>
      <c r="X80" s="750"/>
      <c r="Y80" s="750"/>
      <c r="Z80" s="750"/>
      <c r="AA80" s="750"/>
      <c r="AB80" s="750"/>
      <c r="AC80" s="750"/>
      <c r="AD80" s="750"/>
      <c r="AE80" s="750"/>
      <c r="AF80" s="750"/>
      <c r="AG80" s="750"/>
      <c r="AH80" s="750"/>
      <c r="AI80" s="751"/>
      <c r="AJ80" s="109" t="s">
        <v>31</v>
      </c>
      <c r="AK80" s="110"/>
      <c r="AL80" s="110"/>
      <c r="AM80" s="110"/>
      <c r="AN80" s="110"/>
      <c r="AO80" s="642" t="str">
        <f>IF(AO$11="","",AO$11)</f>
        <v/>
      </c>
      <c r="AP80" s="642"/>
      <c r="AQ80" s="642"/>
      <c r="AR80" s="642"/>
      <c r="AS80" s="642"/>
      <c r="AT80" s="642"/>
      <c r="AU80" s="642"/>
      <c r="AV80" s="642"/>
      <c r="AW80" s="642"/>
      <c r="AX80" s="642"/>
      <c r="AY80" s="642"/>
      <c r="AZ80" s="642"/>
      <c r="BA80" s="642"/>
      <c r="BB80" s="642"/>
      <c r="BC80" s="642"/>
      <c r="BD80" s="642"/>
      <c r="BE80" s="642"/>
      <c r="BF80" s="642"/>
      <c r="BG80" s="642"/>
      <c r="BH80" s="642"/>
      <c r="BI80" s="642"/>
      <c r="BJ80" s="642"/>
      <c r="BK80" s="642"/>
      <c r="BL80" s="642"/>
      <c r="BM80" s="642"/>
      <c r="BN80" s="642"/>
      <c r="BO80" s="643"/>
      <c r="BP80" s="606"/>
      <c r="BQ80" s="607"/>
      <c r="BR80" s="607"/>
      <c r="BS80" s="607"/>
      <c r="BT80" s="607"/>
      <c r="BU80" s="607"/>
      <c r="BV80" s="607"/>
      <c r="BW80" s="607"/>
      <c r="BX80" s="607"/>
      <c r="BY80" s="608"/>
    </row>
    <row r="81" spans="1:77" ht="7.5" customHeight="1" thickBot="1">
      <c r="B81" s="681"/>
      <c r="C81" s="682"/>
      <c r="D81" s="131"/>
      <c r="E81" s="132"/>
      <c r="F81" s="132"/>
      <c r="G81" s="132"/>
      <c r="H81" s="132"/>
      <c r="I81" s="743"/>
      <c r="J81" s="744"/>
      <c r="K81" s="744"/>
      <c r="L81" s="744"/>
      <c r="M81" s="744"/>
      <c r="N81" s="744"/>
      <c r="O81" s="747"/>
      <c r="P81" s="748"/>
      <c r="Q81" s="752"/>
      <c r="R81" s="753"/>
      <c r="S81" s="753"/>
      <c r="T81" s="753"/>
      <c r="U81" s="753"/>
      <c r="V81" s="753"/>
      <c r="W81" s="753"/>
      <c r="X81" s="753"/>
      <c r="Y81" s="753"/>
      <c r="Z81" s="753"/>
      <c r="AA81" s="753"/>
      <c r="AB81" s="753"/>
      <c r="AC81" s="753"/>
      <c r="AD81" s="753"/>
      <c r="AE81" s="753"/>
      <c r="AF81" s="753"/>
      <c r="AG81" s="753"/>
      <c r="AH81" s="753"/>
      <c r="AI81" s="754"/>
      <c r="AJ81" s="785" t="str">
        <f>IF(AJ$12="","",AJ$12)</f>
        <v/>
      </c>
      <c r="AK81" s="786"/>
      <c r="AL81" s="786"/>
      <c r="AM81" s="786"/>
      <c r="AN81" s="78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1022"/>
      <c r="BP81" s="133"/>
      <c r="BQ81" s="134"/>
      <c r="BR81" s="134"/>
      <c r="BS81" s="134"/>
      <c r="BT81" s="134"/>
      <c r="BU81" s="134"/>
      <c r="BV81" s="134"/>
      <c r="BW81" s="134"/>
      <c r="BX81" s="134"/>
      <c r="BY81" s="135"/>
    </row>
    <row r="82" spans="1:77" ht="14.25" customHeight="1">
      <c r="B82" s="681"/>
      <c r="C82" s="682"/>
      <c r="D82" s="131"/>
      <c r="E82" s="132"/>
      <c r="F82" s="132"/>
      <c r="G82" s="132"/>
      <c r="H82" s="132"/>
      <c r="I82" s="685" t="s">
        <v>4</v>
      </c>
      <c r="J82" s="686"/>
      <c r="K82" s="686"/>
      <c r="L82" s="686"/>
      <c r="M82" s="686"/>
      <c r="N82" s="687"/>
      <c r="O82" s="727" t="s">
        <v>6</v>
      </c>
      <c r="P82" s="730"/>
      <c r="Q82" s="731"/>
      <c r="R82" s="731"/>
      <c r="S82" s="731"/>
      <c r="T82" s="731"/>
      <c r="U82" s="731"/>
      <c r="V82" s="731"/>
      <c r="W82" s="731"/>
      <c r="X82" s="731"/>
      <c r="Y82" s="731"/>
      <c r="Z82" s="731"/>
      <c r="AA82" s="731"/>
      <c r="AB82" s="731"/>
      <c r="AC82" s="731"/>
      <c r="AD82" s="731"/>
      <c r="AE82" s="731"/>
      <c r="AF82" s="731"/>
      <c r="AG82" s="731"/>
      <c r="AH82" s="731"/>
      <c r="AI82" s="731"/>
      <c r="AJ82" s="787"/>
      <c r="AK82" s="788"/>
      <c r="AL82" s="788"/>
      <c r="AM82" s="788"/>
      <c r="AN82" s="78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1023"/>
      <c r="BP82" s="136"/>
      <c r="BQ82" s="96"/>
      <c r="BR82" s="96"/>
      <c r="BS82" s="96"/>
      <c r="BT82" s="96"/>
      <c r="BU82" s="96"/>
      <c r="BV82" s="96"/>
      <c r="BW82" s="96"/>
      <c r="BX82" s="96"/>
      <c r="BY82" s="137"/>
    </row>
    <row r="83" spans="1:77" ht="21" customHeight="1" thickBot="1">
      <c r="B83" s="681"/>
      <c r="C83" s="682"/>
      <c r="D83" s="131"/>
      <c r="E83" s="132"/>
      <c r="F83" s="132"/>
      <c r="G83" s="132"/>
      <c r="H83" s="132"/>
      <c r="I83" s="743" t="str">
        <f>IF(I$14="","",I$14)</f>
        <v/>
      </c>
      <c r="J83" s="744"/>
      <c r="K83" s="744" t="str">
        <f>IF(K$14="","",K$14)</f>
        <v/>
      </c>
      <c r="L83" s="744"/>
      <c r="M83" s="747" t="str">
        <f>IF(M$14="","",M$14)</f>
        <v/>
      </c>
      <c r="N83" s="748"/>
      <c r="O83" s="755" t="str">
        <f>IF(O$14="","",O$14)</f>
        <v/>
      </c>
      <c r="P83" s="756"/>
      <c r="Q83" s="756"/>
      <c r="R83" s="756"/>
      <c r="S83" s="756"/>
      <c r="T83" s="756"/>
      <c r="U83" s="756"/>
      <c r="V83" s="756"/>
      <c r="W83" s="756"/>
      <c r="X83" s="756"/>
      <c r="Y83" s="756"/>
      <c r="Z83" s="756"/>
      <c r="AA83" s="756"/>
      <c r="AB83" s="756"/>
      <c r="AC83" s="756"/>
      <c r="AD83" s="756"/>
      <c r="AE83" s="756"/>
      <c r="AF83" s="756"/>
      <c r="AG83" s="756"/>
      <c r="AH83" s="756"/>
      <c r="AI83" s="757"/>
      <c r="AJ83" s="787" t="str">
        <f>IF(AJ$14="","",AJ$14)</f>
        <v/>
      </c>
      <c r="AK83" s="788"/>
      <c r="AL83" s="788"/>
      <c r="AM83" s="788"/>
      <c r="AN83" s="788"/>
      <c r="AO83" s="788"/>
      <c r="AP83" s="788"/>
      <c r="AQ83" s="788"/>
      <c r="AR83" s="788"/>
      <c r="AS83" s="788"/>
      <c r="AT83" s="788"/>
      <c r="AU83" s="788"/>
      <c r="AV83" s="788"/>
      <c r="AW83" s="788"/>
      <c r="AX83" s="788"/>
      <c r="AY83" s="788"/>
      <c r="AZ83" s="788"/>
      <c r="BA83" s="788"/>
      <c r="BB83" s="788"/>
      <c r="BC83" s="788"/>
      <c r="BD83" s="788"/>
      <c r="BE83" s="788"/>
      <c r="BF83" s="788"/>
      <c r="BG83" s="788"/>
      <c r="BH83" s="788"/>
      <c r="BI83" s="788"/>
      <c r="BJ83" s="788"/>
      <c r="BK83" s="788"/>
      <c r="BL83" s="788"/>
      <c r="BM83" s="788"/>
      <c r="BN83" s="788"/>
      <c r="BO83" s="1023"/>
      <c r="BP83" s="136"/>
      <c r="BQ83" s="96"/>
      <c r="BR83" s="96"/>
      <c r="BS83" s="96"/>
      <c r="BT83" s="96"/>
      <c r="BU83" s="96"/>
      <c r="BV83" s="96"/>
      <c r="BW83" s="96"/>
      <c r="BX83" s="96"/>
      <c r="BY83" s="137"/>
    </row>
    <row r="84" spans="1:77" ht="14.25" customHeight="1">
      <c r="B84" s="681"/>
      <c r="C84" s="682"/>
      <c r="D84" s="131"/>
      <c r="E84" s="132"/>
      <c r="F84" s="132"/>
      <c r="G84" s="132"/>
      <c r="H84" s="132"/>
      <c r="I84" s="730" t="s">
        <v>8</v>
      </c>
      <c r="J84" s="730"/>
      <c r="K84" s="730"/>
      <c r="L84" s="730"/>
      <c r="M84" s="730"/>
      <c r="N84" s="730"/>
      <c r="O84" s="731" t="s">
        <v>7</v>
      </c>
      <c r="P84" s="731"/>
      <c r="Q84" s="731"/>
      <c r="R84" s="731"/>
      <c r="S84" s="731"/>
      <c r="T84" s="731"/>
      <c r="U84" s="731"/>
      <c r="V84" s="731"/>
      <c r="W84" s="731"/>
      <c r="X84" s="731"/>
      <c r="Y84" s="731"/>
      <c r="Z84" s="731"/>
      <c r="AA84" s="731"/>
      <c r="AB84" s="731"/>
      <c r="AC84" s="731"/>
      <c r="AD84" s="731"/>
      <c r="AE84" s="731"/>
      <c r="AF84" s="731"/>
      <c r="AG84" s="731"/>
      <c r="AH84" s="731"/>
      <c r="AI84" s="731"/>
      <c r="AJ84" s="787" t="str">
        <f>IF(AJ$15="","",AJ$15)</f>
        <v/>
      </c>
      <c r="AK84" s="788"/>
      <c r="AL84" s="788"/>
      <c r="AM84" s="788"/>
      <c r="AN84" s="788"/>
      <c r="AO84" s="788"/>
      <c r="AP84" s="788"/>
      <c r="AQ84" s="788"/>
      <c r="AR84" s="788"/>
      <c r="AS84" s="788"/>
      <c r="AT84" s="788"/>
      <c r="AU84" s="788"/>
      <c r="AV84" s="788"/>
      <c r="AW84" s="788"/>
      <c r="AX84" s="788"/>
      <c r="AY84" s="788"/>
      <c r="AZ84" s="788"/>
      <c r="BA84" s="788"/>
      <c r="BB84" s="788"/>
      <c r="BC84" s="788"/>
      <c r="BD84" s="788"/>
      <c r="BE84" s="788"/>
      <c r="BF84" s="788"/>
      <c r="BG84" s="788"/>
      <c r="BH84" s="788"/>
      <c r="BI84" s="788"/>
      <c r="BJ84" s="788"/>
      <c r="BK84" s="788"/>
      <c r="BL84" s="788"/>
      <c r="BM84" s="788"/>
      <c r="BN84" s="788"/>
      <c r="BO84" s="1023"/>
      <c r="BP84" s="136"/>
      <c r="BQ84" s="96"/>
      <c r="BR84" s="96"/>
      <c r="BS84" s="96"/>
      <c r="BT84" s="96"/>
      <c r="BU84" s="96"/>
      <c r="BV84" s="96"/>
      <c r="BW84" s="96"/>
      <c r="BX84" s="96"/>
      <c r="BY84" s="137"/>
    </row>
    <row r="85" spans="1:77" ht="10.5" customHeight="1">
      <c r="B85" s="681"/>
      <c r="C85" s="682"/>
      <c r="D85" s="131"/>
      <c r="E85" s="132"/>
      <c r="F85" s="132"/>
      <c r="G85" s="132"/>
      <c r="H85" s="132"/>
      <c r="I85" s="704">
        <f>I$16</f>
        <v>1</v>
      </c>
      <c r="J85" s="705"/>
      <c r="K85" s="732" t="s">
        <v>43</v>
      </c>
      <c r="L85" s="732"/>
      <c r="M85" s="732"/>
      <c r="N85" s="733"/>
      <c r="O85" s="666" t="str">
        <f>IF(O$16="","",O$16)</f>
        <v/>
      </c>
      <c r="P85" s="667"/>
      <c r="Q85" s="667"/>
      <c r="R85" s="667" t="str">
        <f>IF(R$16="","",R$16)</f>
        <v/>
      </c>
      <c r="S85" s="667"/>
      <c r="T85" s="667"/>
      <c r="U85" s="667" t="str">
        <f>IF(U$16="","",U$16)</f>
        <v/>
      </c>
      <c r="V85" s="667"/>
      <c r="W85" s="667"/>
      <c r="X85" s="667" t="str">
        <f>IF(X$16="","",X$16)</f>
        <v/>
      </c>
      <c r="Y85" s="667"/>
      <c r="Z85" s="667"/>
      <c r="AA85" s="667" t="str">
        <f>IF(AA$16="","",AA$16)</f>
        <v/>
      </c>
      <c r="AB85" s="667"/>
      <c r="AC85" s="667"/>
      <c r="AD85" s="667" t="str">
        <f>IF(AD$16="","",AD$16)</f>
        <v/>
      </c>
      <c r="AE85" s="667"/>
      <c r="AF85" s="667"/>
      <c r="AG85" s="696" t="str">
        <f>IF(AG$16="","",AG$16)</f>
        <v/>
      </c>
      <c r="AH85" s="696"/>
      <c r="AI85" s="675"/>
      <c r="AJ85" s="787"/>
      <c r="AK85" s="788"/>
      <c r="AL85" s="788"/>
      <c r="AM85" s="788"/>
      <c r="AN85" s="788"/>
      <c r="AO85" s="788"/>
      <c r="AP85" s="788"/>
      <c r="AQ85" s="788"/>
      <c r="AR85" s="788"/>
      <c r="AS85" s="788"/>
      <c r="AT85" s="788"/>
      <c r="AU85" s="788"/>
      <c r="AV85" s="788"/>
      <c r="AW85" s="788"/>
      <c r="AX85" s="788"/>
      <c r="AY85" s="788"/>
      <c r="AZ85" s="788"/>
      <c r="BA85" s="788"/>
      <c r="BB85" s="788"/>
      <c r="BC85" s="788"/>
      <c r="BD85" s="788"/>
      <c r="BE85" s="788"/>
      <c r="BF85" s="788"/>
      <c r="BG85" s="788"/>
      <c r="BH85" s="788"/>
      <c r="BI85" s="788"/>
      <c r="BJ85" s="788"/>
      <c r="BK85" s="788"/>
      <c r="BL85" s="788"/>
      <c r="BM85" s="788"/>
      <c r="BN85" s="788"/>
      <c r="BO85" s="1023"/>
      <c r="BP85" s="136"/>
      <c r="BQ85" s="96"/>
      <c r="BR85" s="96"/>
      <c r="BS85" s="96"/>
      <c r="BT85" s="96"/>
      <c r="BU85" s="96"/>
      <c r="BV85" s="96"/>
      <c r="BW85" s="96"/>
      <c r="BX85" s="96"/>
      <c r="BY85" s="137"/>
    </row>
    <row r="86" spans="1:77" ht="11.25" customHeight="1" thickBot="1">
      <c r="B86" s="681"/>
      <c r="C86" s="682"/>
      <c r="D86" s="138"/>
      <c r="E86" s="139"/>
      <c r="F86" s="139"/>
      <c r="G86" s="139"/>
      <c r="H86" s="139"/>
      <c r="I86" s="710">
        <f>I$17</f>
        <v>2</v>
      </c>
      <c r="J86" s="711"/>
      <c r="K86" s="735" t="s">
        <v>44</v>
      </c>
      <c r="L86" s="735"/>
      <c r="M86" s="735"/>
      <c r="N86" s="736"/>
      <c r="O86" s="734"/>
      <c r="P86" s="695"/>
      <c r="Q86" s="695"/>
      <c r="R86" s="695"/>
      <c r="S86" s="695"/>
      <c r="T86" s="695"/>
      <c r="U86" s="695"/>
      <c r="V86" s="695"/>
      <c r="W86" s="695"/>
      <c r="X86" s="695"/>
      <c r="Y86" s="695"/>
      <c r="Z86" s="695"/>
      <c r="AA86" s="695"/>
      <c r="AB86" s="695"/>
      <c r="AC86" s="695"/>
      <c r="AD86" s="695"/>
      <c r="AE86" s="695"/>
      <c r="AF86" s="695"/>
      <c r="AG86" s="697"/>
      <c r="AH86" s="697"/>
      <c r="AI86" s="698"/>
      <c r="AJ86" s="140" t="s">
        <v>20</v>
      </c>
      <c r="AK86" s="141"/>
      <c r="AL86" s="141"/>
      <c r="AM86" s="141"/>
      <c r="AN86" s="141"/>
      <c r="AO86" s="141"/>
      <c r="AP86" s="141"/>
      <c r="AQ86" s="141"/>
      <c r="AR86" s="141"/>
      <c r="AS86" s="142"/>
      <c r="AT86" s="142"/>
      <c r="AU86" s="142"/>
      <c r="AV86" s="142"/>
      <c r="AW86" s="142"/>
      <c r="AX86" s="142"/>
      <c r="AY86" s="142"/>
      <c r="AZ86" s="142"/>
      <c r="BA86" s="142"/>
      <c r="BB86" s="142"/>
      <c r="BC86" s="142"/>
      <c r="BD86" s="142"/>
      <c r="BE86" s="142"/>
      <c r="BF86" s="142"/>
      <c r="BG86" s="142"/>
      <c r="BH86" s="142"/>
      <c r="BI86" s="142"/>
      <c r="BJ86" s="142"/>
      <c r="BK86" s="142"/>
      <c r="BL86" s="142"/>
      <c r="BM86" s="112"/>
      <c r="BN86" s="112"/>
      <c r="BO86" s="142"/>
      <c r="BP86" s="143"/>
      <c r="BQ86" s="144"/>
      <c r="BR86" s="144"/>
      <c r="BS86" s="144"/>
      <c r="BT86" s="144"/>
      <c r="BU86" s="144"/>
      <c r="BV86" s="144"/>
      <c r="BW86" s="144"/>
      <c r="BX86" s="144"/>
      <c r="BY86" s="145"/>
    </row>
    <row r="87" spans="1:77" ht="9" customHeight="1">
      <c r="B87" s="681"/>
      <c r="C87" s="682"/>
      <c r="D87" s="208"/>
      <c r="E87" s="693">
        <f>E$18</f>
        <v>2</v>
      </c>
      <c r="F87" s="693"/>
      <c r="G87" s="147"/>
      <c r="H87" s="148"/>
      <c r="I87" s="704" t="s">
        <v>13</v>
      </c>
      <c r="J87" s="705"/>
      <c r="K87" s="705"/>
      <c r="L87" s="706"/>
      <c r="M87" s="713" t="s">
        <v>15</v>
      </c>
      <c r="N87" s="714"/>
      <c r="O87" s="714"/>
      <c r="P87" s="715"/>
      <c r="Q87" s="722" t="s">
        <v>9</v>
      </c>
      <c r="R87" s="723"/>
      <c r="S87" s="723"/>
      <c r="T87" s="723"/>
      <c r="U87" s="723"/>
      <c r="V87" s="723"/>
      <c r="W87" s="723"/>
      <c r="X87" s="723"/>
      <c r="Y87" s="723"/>
      <c r="Z87" s="723"/>
      <c r="AA87" s="723"/>
      <c r="AB87" s="724"/>
      <c r="AC87" s="722" t="s">
        <v>10</v>
      </c>
      <c r="AD87" s="723"/>
      <c r="AE87" s="723"/>
      <c r="AF87" s="723"/>
      <c r="AG87" s="723"/>
      <c r="AH87" s="723"/>
      <c r="AI87" s="723"/>
      <c r="AJ87" s="723"/>
      <c r="AK87" s="723"/>
      <c r="AL87" s="723"/>
      <c r="AM87" s="723"/>
      <c r="AN87" s="723"/>
      <c r="AO87" s="723"/>
      <c r="AP87" s="723"/>
      <c r="AQ87" s="723"/>
      <c r="AR87" s="728"/>
      <c r="AS87" s="627" t="s">
        <v>16</v>
      </c>
      <c r="AT87" s="628"/>
      <c r="AU87" s="628"/>
      <c r="AV87" s="628"/>
      <c r="AW87" s="629"/>
      <c r="AX87" s="32"/>
      <c r="AY87" s="33"/>
      <c r="AZ87" s="34"/>
      <c r="BA87" s="35"/>
      <c r="BB87" s="36"/>
      <c r="BC87" s="37" t="s">
        <v>11</v>
      </c>
      <c r="BD87" s="149"/>
      <c r="BE87" s="36"/>
      <c r="BF87" s="150"/>
      <c r="BG87" s="35"/>
      <c r="BH87" s="36"/>
      <c r="BI87" s="36"/>
      <c r="BJ87" s="35" t="s">
        <v>12</v>
      </c>
      <c r="BK87" s="36"/>
      <c r="BL87" s="151"/>
      <c r="BM87" s="33"/>
      <c r="BN87" s="33"/>
      <c r="BO87" s="33"/>
      <c r="BP87" s="33"/>
      <c r="BQ87" s="33"/>
      <c r="BR87" s="33"/>
      <c r="BS87" s="33"/>
      <c r="BT87" s="33"/>
      <c r="BU87" s="33"/>
      <c r="BV87" s="33"/>
      <c r="BW87" s="33"/>
      <c r="BX87" s="112"/>
      <c r="BY87" s="152"/>
    </row>
    <row r="88" spans="1:77" ht="5.25" customHeight="1">
      <c r="B88" s="681"/>
      <c r="C88" s="682"/>
      <c r="D88" s="208"/>
      <c r="E88" s="694"/>
      <c r="F88" s="694"/>
      <c r="G88" s="153"/>
      <c r="H88" s="154"/>
      <c r="I88" s="707"/>
      <c r="J88" s="708"/>
      <c r="K88" s="708"/>
      <c r="L88" s="709"/>
      <c r="M88" s="716"/>
      <c r="N88" s="717"/>
      <c r="O88" s="717"/>
      <c r="P88" s="718"/>
      <c r="Q88" s="725"/>
      <c r="R88" s="726"/>
      <c r="S88" s="726"/>
      <c r="T88" s="726"/>
      <c r="U88" s="726"/>
      <c r="V88" s="726"/>
      <c r="W88" s="726"/>
      <c r="X88" s="726"/>
      <c r="Y88" s="726"/>
      <c r="Z88" s="726"/>
      <c r="AA88" s="726"/>
      <c r="AB88" s="727"/>
      <c r="AC88" s="725"/>
      <c r="AD88" s="726"/>
      <c r="AE88" s="726"/>
      <c r="AF88" s="726"/>
      <c r="AG88" s="726"/>
      <c r="AH88" s="726"/>
      <c r="AI88" s="726"/>
      <c r="AJ88" s="726"/>
      <c r="AK88" s="726"/>
      <c r="AL88" s="726"/>
      <c r="AM88" s="726"/>
      <c r="AN88" s="726"/>
      <c r="AO88" s="726"/>
      <c r="AP88" s="726"/>
      <c r="AQ88" s="726"/>
      <c r="AR88" s="729"/>
      <c r="AS88" s="630"/>
      <c r="AT88" s="631"/>
      <c r="AU88" s="631"/>
      <c r="AV88" s="631"/>
      <c r="AW88" s="632"/>
      <c r="AX88" s="636" t="str">
        <f>IF(AX$19="","",AX$19)</f>
        <v/>
      </c>
      <c r="AY88" s="637"/>
      <c r="AZ88" s="638"/>
      <c r="BA88" s="636" t="str">
        <f>IF(BA$19="","",BA$19)</f>
        <v/>
      </c>
      <c r="BB88" s="637"/>
      <c r="BC88" s="638"/>
      <c r="BD88" s="155"/>
      <c r="BE88" s="97"/>
      <c r="BF88" s="156"/>
      <c r="BG88" s="157"/>
      <c r="BH88" s="112"/>
      <c r="BI88" s="97"/>
      <c r="BJ88" s="157"/>
      <c r="BK88" s="97"/>
      <c r="BL88" s="158"/>
      <c r="BM88" s="96"/>
      <c r="BN88" s="96"/>
      <c r="BO88" s="96"/>
      <c r="BP88" s="96"/>
      <c r="BQ88" s="96"/>
      <c r="BR88" s="96"/>
      <c r="BS88" s="96"/>
      <c r="BT88" s="96"/>
      <c r="BU88" s="96"/>
      <c r="BV88" s="96"/>
      <c r="BW88" s="96"/>
      <c r="BX88" s="112"/>
      <c r="BY88" s="137"/>
    </row>
    <row r="89" spans="1:77" ht="6.75" customHeight="1">
      <c r="B89" s="681"/>
      <c r="C89" s="682"/>
      <c r="D89" s="208"/>
      <c r="E89" s="207"/>
      <c r="F89" s="207"/>
      <c r="G89" s="153"/>
      <c r="H89" s="154"/>
      <c r="I89" s="710"/>
      <c r="J89" s="711"/>
      <c r="K89" s="711"/>
      <c r="L89" s="712"/>
      <c r="M89" s="719"/>
      <c r="N89" s="720"/>
      <c r="O89" s="720"/>
      <c r="P89" s="721"/>
      <c r="Q89" s="672" t="str">
        <f>IF(Q$20="","",Q$20)</f>
        <v/>
      </c>
      <c r="R89" s="673"/>
      <c r="S89" s="674" t="str">
        <f>IF(S$20="","",S$20)</f>
        <v/>
      </c>
      <c r="T89" s="673"/>
      <c r="U89" s="674" t="str">
        <f>IF(U$20="","",U$20)</f>
        <v/>
      </c>
      <c r="V89" s="673"/>
      <c r="W89" s="674" t="str">
        <f>IF(W$20="","",W$20)</f>
        <v/>
      </c>
      <c r="X89" s="673"/>
      <c r="Y89" s="674" t="str">
        <f>IF(Y$20="","",Y$20)</f>
        <v/>
      </c>
      <c r="Z89" s="699"/>
      <c r="AA89" s="700" t="s">
        <v>48</v>
      </c>
      <c r="AB89" s="701"/>
      <c r="AC89" s="672" t="str">
        <f>IF(AC$20="","",AC$20)</f>
        <v/>
      </c>
      <c r="AD89" s="673"/>
      <c r="AE89" s="674" t="str">
        <f>IF(AE$20="","",AE$20)</f>
        <v/>
      </c>
      <c r="AF89" s="673"/>
      <c r="AG89" s="674" t="str">
        <f>IF(AG$20="","",AG$20)</f>
        <v/>
      </c>
      <c r="AH89" s="673"/>
      <c r="AI89" s="674" t="str">
        <f>IF(AI$20="","",AI$20)</f>
        <v/>
      </c>
      <c r="AJ89" s="673"/>
      <c r="AK89" s="674" t="str">
        <f>IF(AK$20="","",AK$20)</f>
        <v/>
      </c>
      <c r="AL89" s="673"/>
      <c r="AM89" s="674" t="str">
        <f>IF(AM$20="","",AM$20)</f>
        <v/>
      </c>
      <c r="AN89" s="673"/>
      <c r="AO89" s="674" t="str">
        <f>IF(AO$20="","",AO$20)</f>
        <v/>
      </c>
      <c r="AP89" s="673"/>
      <c r="AQ89" s="674" t="str">
        <f>IF(AQ$20="","",AQ$20)</f>
        <v/>
      </c>
      <c r="AR89" s="739"/>
      <c r="AS89" s="630"/>
      <c r="AT89" s="631"/>
      <c r="AU89" s="631"/>
      <c r="AV89" s="631"/>
      <c r="AW89" s="632"/>
      <c r="AX89" s="636"/>
      <c r="AY89" s="637"/>
      <c r="AZ89" s="638"/>
      <c r="BA89" s="636"/>
      <c r="BB89" s="637"/>
      <c r="BC89" s="638"/>
      <c r="BD89" s="155"/>
      <c r="BE89" s="97"/>
      <c r="BF89" s="156"/>
      <c r="BG89" s="157"/>
      <c r="BH89" s="112"/>
      <c r="BI89" s="97"/>
      <c r="BJ89" s="157"/>
      <c r="BK89" s="97"/>
      <c r="BL89" s="158"/>
      <c r="BM89" s="96"/>
      <c r="BN89" s="96"/>
      <c r="BO89" s="96"/>
      <c r="BP89" s="96"/>
      <c r="BQ89" s="96"/>
      <c r="BR89" s="96"/>
      <c r="BS89" s="96"/>
      <c r="BT89" s="96"/>
      <c r="BU89" s="96"/>
      <c r="BV89" s="96"/>
      <c r="BW89" s="96"/>
      <c r="BX89" s="112"/>
      <c r="BY89" s="137"/>
    </row>
    <row r="90" spans="1:77" ht="14.25" customHeight="1" thickBot="1">
      <c r="B90" s="683"/>
      <c r="C90" s="684"/>
      <c r="D90" s="160"/>
      <c r="E90" s="161"/>
      <c r="F90" s="161"/>
      <c r="G90" s="161"/>
      <c r="H90" s="162"/>
      <c r="I90" s="737">
        <v>166</v>
      </c>
      <c r="J90" s="737"/>
      <c r="K90" s="737"/>
      <c r="L90" s="738"/>
      <c r="M90" s="737">
        <v>30</v>
      </c>
      <c r="N90" s="737"/>
      <c r="O90" s="737"/>
      <c r="P90" s="737"/>
      <c r="Q90" s="612"/>
      <c r="R90" s="613"/>
      <c r="S90" s="614"/>
      <c r="T90" s="613"/>
      <c r="U90" s="614"/>
      <c r="V90" s="613"/>
      <c r="W90" s="614"/>
      <c r="X90" s="613"/>
      <c r="Y90" s="614"/>
      <c r="Z90" s="615"/>
      <c r="AA90" s="702"/>
      <c r="AB90" s="703"/>
      <c r="AC90" s="612"/>
      <c r="AD90" s="613"/>
      <c r="AE90" s="614"/>
      <c r="AF90" s="613"/>
      <c r="AG90" s="614"/>
      <c r="AH90" s="613"/>
      <c r="AI90" s="614"/>
      <c r="AJ90" s="613"/>
      <c r="AK90" s="614"/>
      <c r="AL90" s="613"/>
      <c r="AM90" s="614"/>
      <c r="AN90" s="613"/>
      <c r="AO90" s="614"/>
      <c r="AP90" s="613"/>
      <c r="AQ90" s="614"/>
      <c r="AR90" s="740"/>
      <c r="AS90" s="633"/>
      <c r="AT90" s="634"/>
      <c r="AU90" s="634"/>
      <c r="AV90" s="634"/>
      <c r="AW90" s="635"/>
      <c r="AX90" s="639"/>
      <c r="AY90" s="640"/>
      <c r="AZ90" s="641"/>
      <c r="BA90" s="639"/>
      <c r="BB90" s="640"/>
      <c r="BC90" s="641"/>
      <c r="BD90" s="163"/>
      <c r="BE90" s="164"/>
      <c r="BF90" s="165"/>
      <c r="BG90" s="166"/>
      <c r="BH90" s="112"/>
      <c r="BI90" s="164"/>
      <c r="BJ90" s="166"/>
      <c r="BK90" s="164"/>
      <c r="BL90" s="167"/>
      <c r="BM90" s="144"/>
      <c r="BN90" s="144"/>
      <c r="BO90" s="144"/>
      <c r="BP90" s="144"/>
      <c r="BQ90" s="144"/>
      <c r="BR90" s="144"/>
      <c r="BS90" s="144"/>
      <c r="BT90" s="144"/>
      <c r="BU90" s="144"/>
      <c r="BV90" s="144"/>
      <c r="BW90" s="144"/>
      <c r="BX90" s="144"/>
      <c r="BY90" s="145"/>
    </row>
    <row r="91" spans="1:77" ht="15.75" customHeight="1">
      <c r="B91" s="657"/>
      <c r="C91" s="658"/>
      <c r="D91" s="658"/>
      <c r="E91" s="658"/>
      <c r="F91" s="658"/>
      <c r="G91" s="658"/>
      <c r="H91" s="658"/>
      <c r="I91" s="658"/>
      <c r="J91" s="659"/>
      <c r="K91" s="32"/>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112"/>
      <c r="BX91" s="112"/>
      <c r="BY91" s="152"/>
    </row>
    <row r="92" spans="1:77" ht="12.75" customHeight="1" thickBot="1">
      <c r="A92" s="3"/>
      <c r="B92" s="660"/>
      <c r="C92" s="661"/>
      <c r="D92" s="661"/>
      <c r="E92" s="661"/>
      <c r="F92" s="661"/>
      <c r="G92" s="661"/>
      <c r="H92" s="661"/>
      <c r="I92" s="661"/>
      <c r="J92" s="662"/>
      <c r="K92" s="143"/>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5"/>
    </row>
    <row r="93" spans="1:77" ht="27.75" customHeight="1" thickBot="1">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row>
    <row r="94" spans="1:77" ht="29.25" customHeight="1" thickBot="1">
      <c r="B94" s="169"/>
      <c r="C94" s="170"/>
      <c r="D94" s="663"/>
      <c r="E94" s="664"/>
      <c r="F94" s="664"/>
      <c r="G94" s="664"/>
      <c r="H94" s="664"/>
      <c r="I94" s="664"/>
      <c r="J94" s="664"/>
      <c r="K94" s="664"/>
      <c r="L94" s="664"/>
      <c r="M94" s="664"/>
      <c r="N94" s="664"/>
      <c r="O94" s="664"/>
      <c r="P94" s="664"/>
      <c r="Q94" s="664"/>
      <c r="R94" s="664"/>
      <c r="S94" s="664"/>
      <c r="T94" s="664"/>
      <c r="U94" s="664"/>
      <c r="V94" s="664"/>
      <c r="W94" s="664"/>
      <c r="X94" s="664"/>
      <c r="Y94" s="664"/>
      <c r="Z94" s="664"/>
      <c r="AA94" s="664"/>
      <c r="AB94" s="664"/>
      <c r="AC94" s="664"/>
      <c r="AD94" s="664"/>
      <c r="AE94" s="664"/>
      <c r="AF94" s="664"/>
      <c r="AG94" s="664"/>
      <c r="AH94" s="664"/>
      <c r="AI94" s="664"/>
      <c r="AJ94" s="664"/>
      <c r="AK94" s="664"/>
      <c r="AL94" s="664"/>
      <c r="AM94" s="664"/>
      <c r="AN94" s="664"/>
      <c r="AO94" s="664"/>
      <c r="AP94" s="664"/>
      <c r="AQ94" s="664"/>
      <c r="AR94" s="664"/>
      <c r="AS94" s="664"/>
      <c r="AT94" s="664"/>
      <c r="AU94" s="664"/>
      <c r="AV94" s="664"/>
      <c r="AW94" s="664"/>
      <c r="AX94" s="664"/>
      <c r="AY94" s="664"/>
      <c r="AZ94" s="664"/>
      <c r="BA94" s="664"/>
      <c r="BB94" s="664"/>
      <c r="BC94" s="664"/>
      <c r="BD94" s="664"/>
      <c r="BE94" s="664"/>
      <c r="BF94" s="664"/>
      <c r="BG94" s="665"/>
      <c r="BH94" s="171"/>
      <c r="BI94" s="172"/>
      <c r="BJ94" s="172"/>
      <c r="BK94" s="172"/>
      <c r="BL94" s="172"/>
      <c r="BM94" s="172"/>
      <c r="BN94" s="172"/>
      <c r="BO94" s="172"/>
      <c r="BP94" s="172"/>
      <c r="BQ94" s="172"/>
      <c r="BR94" s="172"/>
      <c r="BS94" s="172"/>
      <c r="BT94" s="172"/>
      <c r="BU94" s="172"/>
      <c r="BV94" s="172"/>
      <c r="BW94" s="172"/>
      <c r="BX94" s="172"/>
      <c r="BY94" s="173"/>
    </row>
    <row r="95" spans="1:77" ht="12.75" customHeight="1">
      <c r="B95" s="174"/>
      <c r="C95" s="175"/>
      <c r="D95" s="647"/>
      <c r="E95" s="648"/>
      <c r="F95" s="648"/>
      <c r="G95" s="648"/>
      <c r="H95" s="648"/>
      <c r="I95" s="648"/>
      <c r="J95" s="648"/>
      <c r="K95" s="648"/>
      <c r="L95" s="648"/>
      <c r="M95" s="648"/>
      <c r="N95" s="648"/>
      <c r="O95" s="648"/>
      <c r="P95" s="648"/>
      <c r="Q95" s="648"/>
      <c r="R95" s="648"/>
      <c r="S95" s="648"/>
      <c r="T95" s="648"/>
      <c r="U95" s="648"/>
      <c r="V95" s="648"/>
      <c r="W95" s="648"/>
      <c r="X95" s="648"/>
      <c r="Y95" s="649"/>
      <c r="Z95" s="656" t="s">
        <v>46</v>
      </c>
      <c r="AA95" s="656"/>
      <c r="AB95" s="656"/>
      <c r="AC95" s="656"/>
      <c r="AD95" s="656"/>
      <c r="AE95" s="656"/>
      <c r="AF95" s="656"/>
      <c r="AG95" s="656"/>
      <c r="AH95" s="656"/>
      <c r="AI95" s="656"/>
      <c r="AJ95" s="656"/>
      <c r="AK95" s="656"/>
      <c r="AL95" s="656"/>
      <c r="AM95" s="656"/>
      <c r="AN95" s="656"/>
      <c r="AO95" s="656"/>
      <c r="AP95" s="656"/>
      <c r="AQ95" s="656"/>
      <c r="AR95" s="656"/>
      <c r="AS95" s="656"/>
      <c r="AT95" s="656"/>
      <c r="AU95" s="656"/>
      <c r="AV95" s="656"/>
      <c r="AW95" s="656"/>
      <c r="AX95" s="656" t="s">
        <v>67</v>
      </c>
      <c r="AY95" s="656"/>
      <c r="AZ95" s="656"/>
      <c r="BA95" s="656"/>
      <c r="BB95" s="656"/>
      <c r="BC95" s="656"/>
      <c r="BD95" s="656"/>
      <c r="BE95" s="656"/>
      <c r="BF95" s="656"/>
      <c r="BG95" s="656"/>
      <c r="BH95" s="176"/>
      <c r="BI95" s="112"/>
      <c r="BJ95" s="112"/>
      <c r="BK95" s="112"/>
      <c r="BL95" s="112"/>
      <c r="BM95" s="112"/>
      <c r="BN95" s="112"/>
      <c r="BO95" s="112"/>
      <c r="BP95" s="112"/>
      <c r="BQ95" s="112"/>
      <c r="BR95" s="112"/>
      <c r="BS95" s="112"/>
      <c r="BT95" s="112"/>
      <c r="BU95" s="112"/>
      <c r="BV95" s="112"/>
      <c r="BW95" s="112"/>
      <c r="BX95" s="112"/>
      <c r="BY95" s="177"/>
    </row>
    <row r="96" spans="1:77" ht="6.75" customHeight="1">
      <c r="B96" s="174"/>
      <c r="C96" s="175"/>
      <c r="D96" s="650"/>
      <c r="E96" s="651"/>
      <c r="F96" s="651"/>
      <c r="G96" s="651"/>
      <c r="H96" s="651"/>
      <c r="I96" s="651"/>
      <c r="J96" s="651"/>
      <c r="K96" s="651"/>
      <c r="L96" s="651"/>
      <c r="M96" s="651"/>
      <c r="N96" s="651"/>
      <c r="O96" s="651"/>
      <c r="P96" s="651"/>
      <c r="Q96" s="651"/>
      <c r="R96" s="651"/>
      <c r="S96" s="651"/>
      <c r="T96" s="651"/>
      <c r="U96" s="651"/>
      <c r="V96" s="651"/>
      <c r="W96" s="651"/>
      <c r="X96" s="651"/>
      <c r="Y96" s="652"/>
      <c r="Z96" s="666" t="str">
        <f>IF(Z$27="","",Z$27)</f>
        <v/>
      </c>
      <c r="AA96" s="667"/>
      <c r="AB96" s="670" t="str">
        <f>IF(AB$27="","",AB$27)</f>
        <v/>
      </c>
      <c r="AC96" s="671"/>
      <c r="AD96" s="670" t="str">
        <f>IF(AD$27="","",AD$27)</f>
        <v/>
      </c>
      <c r="AE96" s="671"/>
      <c r="AF96" s="670" t="str">
        <f>IF(AF$27="","",AF$27)</f>
        <v/>
      </c>
      <c r="AG96" s="675"/>
      <c r="AH96" s="676" t="str">
        <f>IF(AH$27="","",AH$27)</f>
        <v/>
      </c>
      <c r="AI96" s="671"/>
      <c r="AJ96" s="670" t="str">
        <f>IF(AJ$27="","",AJ$27)</f>
        <v/>
      </c>
      <c r="AK96" s="671"/>
      <c r="AL96" s="670" t="str">
        <f>IF(AL$27="","",AL$27)</f>
        <v/>
      </c>
      <c r="AM96" s="671"/>
      <c r="AN96" s="670" t="str">
        <f>IF(AN$27="","",AN$27)</f>
        <v/>
      </c>
      <c r="AO96" s="671"/>
      <c r="AP96" s="670" t="str">
        <f>IF(AP$27="","",AP$27)</f>
        <v/>
      </c>
      <c r="AQ96" s="671"/>
      <c r="AR96" s="670" t="str">
        <f>IF(AR$27="","",AR$27)</f>
        <v/>
      </c>
      <c r="AS96" s="671"/>
      <c r="AT96" s="670" t="str">
        <f>IF(AT$27="","",AT$27)</f>
        <v/>
      </c>
      <c r="AU96" s="675"/>
      <c r="AV96" s="676" t="str">
        <f>IF(AV$27="","",AV$27)</f>
        <v/>
      </c>
      <c r="AW96" s="675"/>
      <c r="AX96" s="677"/>
      <c r="AY96" s="678"/>
      <c r="AZ96" s="609" t="s">
        <v>11</v>
      </c>
      <c r="BA96" s="611"/>
      <c r="BB96" s="1018"/>
      <c r="BC96" s="610"/>
      <c r="BD96" s="609"/>
      <c r="BE96" s="610"/>
      <c r="BF96" s="609" t="s">
        <v>12</v>
      </c>
      <c r="BG96" s="611"/>
      <c r="BH96" s="176"/>
      <c r="BI96" s="112"/>
      <c r="BJ96" s="112"/>
      <c r="BK96" s="112"/>
      <c r="BL96" s="112"/>
      <c r="BM96" s="112"/>
      <c r="BN96" s="112"/>
      <c r="BO96" s="112"/>
      <c r="BP96" s="112"/>
      <c r="BQ96" s="112"/>
      <c r="BR96" s="112"/>
      <c r="BS96" s="112"/>
      <c r="BT96" s="112"/>
      <c r="BU96" s="112"/>
      <c r="BV96" s="112"/>
      <c r="BW96" s="112"/>
      <c r="BX96" s="112"/>
      <c r="BY96" s="177"/>
    </row>
    <row r="97" spans="2:80" ht="15.75" customHeight="1" thickBot="1">
      <c r="B97" s="178"/>
      <c r="C97" s="179"/>
      <c r="D97" s="653"/>
      <c r="E97" s="654"/>
      <c r="F97" s="654"/>
      <c r="G97" s="654"/>
      <c r="H97" s="654"/>
      <c r="I97" s="654"/>
      <c r="J97" s="654"/>
      <c r="K97" s="654"/>
      <c r="L97" s="654"/>
      <c r="M97" s="654"/>
      <c r="N97" s="654"/>
      <c r="O97" s="654"/>
      <c r="P97" s="654"/>
      <c r="Q97" s="654"/>
      <c r="R97" s="654"/>
      <c r="S97" s="654"/>
      <c r="T97" s="654"/>
      <c r="U97" s="654"/>
      <c r="V97" s="654"/>
      <c r="W97" s="654"/>
      <c r="X97" s="654"/>
      <c r="Y97" s="655"/>
      <c r="Z97" s="668"/>
      <c r="AA97" s="669"/>
      <c r="AB97" s="614"/>
      <c r="AC97" s="613"/>
      <c r="AD97" s="614"/>
      <c r="AE97" s="613"/>
      <c r="AF97" s="614"/>
      <c r="AG97" s="615"/>
      <c r="AH97" s="612"/>
      <c r="AI97" s="613"/>
      <c r="AJ97" s="614"/>
      <c r="AK97" s="613"/>
      <c r="AL97" s="614"/>
      <c r="AM97" s="613"/>
      <c r="AN97" s="614"/>
      <c r="AO97" s="613"/>
      <c r="AP97" s="614"/>
      <c r="AQ97" s="613"/>
      <c r="AR97" s="614"/>
      <c r="AS97" s="613"/>
      <c r="AT97" s="614"/>
      <c r="AU97" s="615"/>
      <c r="AV97" s="612"/>
      <c r="AW97" s="615"/>
      <c r="AX97" s="612" t="str">
        <f>IF(AX$28="","",AX$28)</f>
        <v/>
      </c>
      <c r="AY97" s="613"/>
      <c r="AZ97" s="614" t="str">
        <f>IF(AZ$28="","",AZ$28)</f>
        <v/>
      </c>
      <c r="BA97" s="615"/>
      <c r="BB97" s="612" t="str">
        <f>IF(BB$28="","",BB$28)</f>
        <v/>
      </c>
      <c r="BC97" s="613"/>
      <c r="BD97" s="614" t="str">
        <f>IF(BD$28="","",BD$28)</f>
        <v/>
      </c>
      <c r="BE97" s="613"/>
      <c r="BF97" s="614" t="str">
        <f>IF(BF$28="","",BF$28)</f>
        <v/>
      </c>
      <c r="BG97" s="615"/>
      <c r="BH97" s="180"/>
      <c r="BI97" s="181"/>
      <c r="BJ97" s="181"/>
      <c r="BK97" s="181"/>
      <c r="BL97" s="181"/>
      <c r="BM97" s="181"/>
      <c r="BN97" s="181"/>
      <c r="BO97" s="181"/>
      <c r="BP97" s="181"/>
      <c r="BQ97" s="181"/>
      <c r="BR97" s="181"/>
      <c r="BS97" s="181"/>
      <c r="BT97" s="181"/>
      <c r="BU97" s="181"/>
      <c r="BV97" s="181"/>
      <c r="BW97" s="181"/>
      <c r="BX97" s="181"/>
      <c r="BY97" s="182"/>
    </row>
    <row r="98" spans="2:80" ht="15" customHeight="1">
      <c r="B98" s="183"/>
      <c r="C98" s="184"/>
      <c r="D98" s="647"/>
      <c r="E98" s="648"/>
      <c r="F98" s="648"/>
      <c r="G98" s="648"/>
      <c r="H98" s="648"/>
      <c r="I98" s="648"/>
      <c r="J98" s="648"/>
      <c r="K98" s="648"/>
      <c r="L98" s="648"/>
      <c r="M98" s="648"/>
      <c r="N98" s="648"/>
      <c r="O98" s="648"/>
      <c r="P98" s="648"/>
      <c r="Q98" s="648"/>
      <c r="R98" s="648"/>
      <c r="S98" s="648"/>
      <c r="T98" s="648"/>
      <c r="U98" s="648"/>
      <c r="V98" s="648"/>
      <c r="W98" s="648"/>
      <c r="X98" s="648"/>
      <c r="Y98" s="648"/>
      <c r="Z98" s="648"/>
      <c r="AA98" s="648"/>
      <c r="AB98" s="648"/>
      <c r="AC98" s="648"/>
      <c r="AD98" s="648"/>
      <c r="AE98" s="649"/>
      <c r="AF98" s="656" t="s">
        <v>45</v>
      </c>
      <c r="AG98" s="656"/>
      <c r="AH98" s="656"/>
      <c r="AI98" s="656"/>
      <c r="AJ98" s="656"/>
      <c r="AK98" s="656"/>
      <c r="AL98" s="656"/>
      <c r="AM98" s="656"/>
      <c r="AN98" s="656"/>
      <c r="AO98" s="656"/>
      <c r="AP98" s="656"/>
      <c r="AQ98" s="656"/>
      <c r="AR98" s="656"/>
      <c r="AS98" s="656"/>
      <c r="AT98" s="656"/>
      <c r="AU98" s="656"/>
      <c r="AV98" s="656"/>
      <c r="AW98" s="656"/>
      <c r="AX98" s="656"/>
      <c r="AY98" s="656"/>
      <c r="AZ98" s="656"/>
      <c r="BA98" s="656"/>
      <c r="BB98" s="656"/>
      <c r="BC98" s="656"/>
      <c r="BD98" s="656"/>
      <c r="BE98" s="656"/>
      <c r="BF98" s="656"/>
      <c r="BG98" s="656"/>
      <c r="BH98" s="171"/>
      <c r="BI98" s="172"/>
      <c r="BJ98" s="172"/>
      <c r="BK98" s="172"/>
      <c r="BL98" s="172"/>
      <c r="BM98" s="172"/>
      <c r="BN98" s="172"/>
      <c r="BO98" s="172"/>
      <c r="BP98" s="172"/>
      <c r="BQ98" s="172"/>
      <c r="BR98" s="172"/>
      <c r="BS98" s="172"/>
      <c r="BT98" s="172"/>
      <c r="BU98" s="172"/>
      <c r="BV98" s="172"/>
      <c r="BW98" s="172"/>
      <c r="BX98" s="172"/>
      <c r="BY98" s="173"/>
    </row>
    <row r="99" spans="2:80" ht="21" customHeight="1" thickBot="1">
      <c r="B99" s="178"/>
      <c r="C99" s="179"/>
      <c r="D99" s="653"/>
      <c r="E99" s="654"/>
      <c r="F99" s="654"/>
      <c r="G99" s="654"/>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5"/>
      <c r="AF99" s="620" t="str">
        <f>IF(AF$30="","",AF$30)</f>
        <v/>
      </c>
      <c r="AG99" s="618"/>
      <c r="AH99" s="618" t="str">
        <f>IF(AH$30="","",AH$30)</f>
        <v/>
      </c>
      <c r="AI99" s="618"/>
      <c r="AJ99" s="618" t="str">
        <f>IF(AJ$30="","",AJ$30)</f>
        <v/>
      </c>
      <c r="AK99" s="618"/>
      <c r="AL99" s="618" t="str">
        <f>IF(AL$30="","",AL$30)</f>
        <v/>
      </c>
      <c r="AM99" s="619"/>
      <c r="AN99" s="620" t="str">
        <f>IF(AN$30="","",AN$30)</f>
        <v/>
      </c>
      <c r="AO99" s="618"/>
      <c r="AP99" s="618" t="str">
        <f>IF(AP$30="","",AP$30)</f>
        <v/>
      </c>
      <c r="AQ99" s="618"/>
      <c r="AR99" s="618" t="str">
        <f>IF(AR$30="","",AR$30)</f>
        <v/>
      </c>
      <c r="AS99" s="618"/>
      <c r="AT99" s="618" t="str">
        <f>IF(AT$30="","",AT$30)</f>
        <v/>
      </c>
      <c r="AU99" s="618"/>
      <c r="AV99" s="618" t="str">
        <f>IF(AV$30="","",AV$30)</f>
        <v/>
      </c>
      <c r="AW99" s="618"/>
      <c r="AX99" s="618" t="str">
        <f>IF(AX$30="","",AX$30)</f>
        <v/>
      </c>
      <c r="AY99" s="619"/>
      <c r="AZ99" s="620" t="str">
        <f>IF(AZ$30="","",AZ$30)</f>
        <v/>
      </c>
      <c r="BA99" s="618"/>
      <c r="BB99" s="618" t="str">
        <f>IF(BB$30="","",BB$30)</f>
        <v/>
      </c>
      <c r="BC99" s="618"/>
      <c r="BD99" s="618" t="str">
        <f>IF(BD$30="","",BD$30)</f>
        <v/>
      </c>
      <c r="BE99" s="618"/>
      <c r="BF99" s="618" t="str">
        <f>IF(BF$30="","",BF$30)</f>
        <v/>
      </c>
      <c r="BG99" s="619"/>
      <c r="BH99" s="180"/>
      <c r="BI99" s="181"/>
      <c r="BJ99" s="181"/>
      <c r="BK99" s="181"/>
      <c r="BL99" s="181"/>
      <c r="BM99" s="181"/>
      <c r="BN99" s="181"/>
      <c r="BO99" s="181"/>
      <c r="BP99" s="181"/>
      <c r="BQ99" s="181"/>
      <c r="BR99" s="181"/>
      <c r="BS99" s="181"/>
      <c r="BT99" s="181"/>
      <c r="BU99" s="181"/>
      <c r="BV99" s="181"/>
      <c r="BW99" s="181"/>
      <c r="BX99" s="181"/>
      <c r="BY99" s="182" t="b">
        <v>0</v>
      </c>
    </row>
    <row r="100" spans="2:80" ht="27.75" customHeight="1" thickBot="1">
      <c r="B100" s="169"/>
      <c r="C100" s="170"/>
      <c r="D100" s="1019"/>
      <c r="E100" s="1020"/>
      <c r="F100" s="1020"/>
      <c r="G100" s="1020"/>
      <c r="H100" s="1020"/>
      <c r="I100" s="1020"/>
      <c r="J100" s="1020"/>
      <c r="K100" s="1020"/>
      <c r="L100" s="1020"/>
      <c r="M100" s="1020"/>
      <c r="N100" s="1020"/>
      <c r="O100" s="1020"/>
      <c r="P100" s="1020"/>
      <c r="Q100" s="1020"/>
      <c r="R100" s="1020"/>
      <c r="S100" s="1020"/>
      <c r="T100" s="1020"/>
      <c r="U100" s="1020"/>
      <c r="V100" s="1020"/>
      <c r="W100" s="1020"/>
      <c r="X100" s="1020"/>
      <c r="Y100" s="1020"/>
      <c r="Z100" s="1020"/>
      <c r="AA100" s="1020"/>
      <c r="AB100" s="1020"/>
      <c r="AC100" s="1020"/>
      <c r="AD100" s="1020"/>
      <c r="AE100" s="1020"/>
      <c r="AF100" s="1020"/>
      <c r="AG100" s="1020"/>
      <c r="AH100" s="1020"/>
      <c r="AI100" s="1020"/>
      <c r="AJ100" s="1020"/>
      <c r="AK100" s="1020"/>
      <c r="AL100" s="1020"/>
      <c r="AM100" s="1020"/>
      <c r="AN100" s="1020"/>
      <c r="AO100" s="1020"/>
      <c r="AP100" s="1020"/>
      <c r="AQ100" s="1020"/>
      <c r="AR100" s="1020"/>
      <c r="AS100" s="1020"/>
      <c r="AT100" s="1020"/>
      <c r="AU100" s="1020"/>
      <c r="AV100" s="1020"/>
      <c r="AW100" s="1020"/>
      <c r="AX100" s="1020"/>
      <c r="AY100" s="1020"/>
      <c r="AZ100" s="1020"/>
      <c r="BA100" s="1020"/>
      <c r="BB100" s="1020"/>
      <c r="BC100" s="1020"/>
      <c r="BD100" s="1020"/>
      <c r="BE100" s="1020"/>
      <c r="BF100" s="1020"/>
      <c r="BG100" s="1021"/>
      <c r="BH100" s="185"/>
      <c r="BI100" s="185"/>
      <c r="BJ100" s="185"/>
      <c r="BK100" s="185"/>
      <c r="BL100" s="185"/>
      <c r="BM100" s="185"/>
      <c r="BN100" s="185"/>
      <c r="BO100" s="185"/>
      <c r="BP100" s="185"/>
      <c r="BQ100" s="185"/>
      <c r="BR100" s="185"/>
      <c r="BS100" s="185"/>
      <c r="BT100" s="185"/>
      <c r="BU100" s="185"/>
      <c r="BV100" s="185"/>
      <c r="BW100" s="185"/>
      <c r="BX100" s="185"/>
      <c r="BY100" s="186"/>
    </row>
    <row r="101" spans="2:80" ht="15" customHeight="1">
      <c r="B101" s="172"/>
      <c r="C101" s="172"/>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21"/>
      <c r="BL101" s="221"/>
      <c r="BM101" s="221"/>
      <c r="BN101" s="221"/>
      <c r="BO101" s="221"/>
      <c r="BP101" s="221"/>
      <c r="BQ101" s="221"/>
      <c r="BR101" s="222"/>
      <c r="BS101" s="222"/>
      <c r="BT101" s="222"/>
      <c r="BU101" s="222"/>
      <c r="BV101" s="222"/>
      <c r="BW101" s="222"/>
      <c r="BX101" s="222"/>
      <c r="BY101" s="222"/>
    </row>
    <row r="102" spans="2:80" ht="20.25" customHeight="1">
      <c r="B102" s="112"/>
      <c r="C102" s="112"/>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4" t="str">
        <f>IF(AF$33="","",AF$33)</f>
        <v/>
      </c>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c r="BJ102" s="224"/>
      <c r="BK102" s="224"/>
      <c r="BL102" s="224"/>
      <c r="BM102" s="224"/>
      <c r="BN102" s="224"/>
      <c r="BO102" s="224"/>
      <c r="BP102" s="224"/>
      <c r="BQ102" s="224"/>
      <c r="BR102" s="225" t="str">
        <f>IF(BR$33="","",BR$33)</f>
        <v/>
      </c>
      <c r="BS102" s="225"/>
      <c r="BT102" s="225" t="str">
        <f>IF(BT$33="","",BT$33)</f>
        <v/>
      </c>
      <c r="BU102" s="225"/>
      <c r="BV102" s="225" t="str">
        <f>IF(BV$33="","",BV$33)</f>
        <v/>
      </c>
      <c r="BW102" s="225"/>
      <c r="BX102" s="225" t="str">
        <f>IF(BX$33="","",BX$33)</f>
        <v/>
      </c>
      <c r="BY102" s="225"/>
    </row>
    <row r="103" spans="2:80" ht="149.25" customHeight="1"/>
    <row r="104" spans="2:80" s="202" customFormat="1" ht="15" customHeight="1">
      <c r="B104" s="1024" t="s">
        <v>63</v>
      </c>
      <c r="C104" s="1025"/>
      <c r="D104" s="1025"/>
      <c r="E104" s="1025"/>
      <c r="F104" s="1025"/>
      <c r="G104" s="1025"/>
      <c r="H104" s="1025"/>
      <c r="I104" s="1025"/>
      <c r="J104" s="1025"/>
      <c r="K104" s="1025"/>
      <c r="L104" s="1025"/>
      <c r="M104" s="1026"/>
      <c r="N104" s="1027" t="str">
        <f>IF(個人型シート!$D$2="","",個人型シート!$D$2)</f>
        <v/>
      </c>
      <c r="O104" s="1028"/>
      <c r="P104" s="1028"/>
      <c r="Q104" s="1028"/>
      <c r="R104" s="1028"/>
      <c r="S104" s="1028"/>
      <c r="T104" s="1028"/>
      <c r="U104" s="1028"/>
      <c r="V104" s="1028"/>
      <c r="W104" s="1029"/>
    </row>
    <row r="105" spans="2:80" s="202" customFormat="1" ht="162" customHeight="1" thickBot="1"/>
    <row r="106" spans="2:80" s="202" customFormat="1" ht="18.75" customHeight="1">
      <c r="B106" s="214" t="s">
        <v>66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3"/>
    </row>
    <row r="107" spans="2:80" s="202" customFormat="1" ht="15" customHeight="1">
      <c r="B107" s="767" t="s">
        <v>18</v>
      </c>
      <c r="C107" s="768"/>
      <c r="D107" s="768"/>
      <c r="E107" s="768"/>
      <c r="F107" s="768"/>
      <c r="G107" s="768"/>
      <c r="H107" s="768"/>
      <c r="I107" s="768"/>
      <c r="J107" s="768"/>
      <c r="K107" s="768"/>
      <c r="L107" s="768"/>
      <c r="M107" s="768"/>
      <c r="N107" s="768"/>
      <c r="O107" s="768"/>
      <c r="P107" s="768"/>
      <c r="Q107" s="768"/>
      <c r="R107" s="768"/>
      <c r="S107" s="768"/>
      <c r="T107" s="768"/>
      <c r="U107" s="768"/>
      <c r="V107" s="768"/>
      <c r="W107" s="769"/>
      <c r="X107" s="105"/>
      <c r="Y107" s="106"/>
      <c r="Z107" s="107"/>
      <c r="AA107" s="107"/>
      <c r="AB107" s="108"/>
      <c r="AC107" s="109" t="s">
        <v>31</v>
      </c>
      <c r="AD107" s="110"/>
      <c r="AE107" s="110"/>
      <c r="AF107" s="110"/>
      <c r="AG107" s="110"/>
      <c r="AH107" s="791" t="str">
        <f>IF(AH$3="","",AH$3)</f>
        <v xml:space="preserve"> </v>
      </c>
      <c r="AI107" s="791"/>
      <c r="AJ107" s="791"/>
      <c r="AK107" s="791"/>
      <c r="AL107" s="791"/>
      <c r="AM107" s="791"/>
      <c r="AN107" s="791"/>
      <c r="AO107" s="791"/>
      <c r="AP107" s="791"/>
      <c r="AQ107" s="791"/>
      <c r="AR107" s="791"/>
      <c r="AS107" s="791"/>
      <c r="AT107" s="791"/>
      <c r="AU107" s="791"/>
      <c r="AV107" s="791"/>
      <c r="AW107" s="791"/>
      <c r="AX107" s="791"/>
      <c r="AY107" s="791"/>
      <c r="AZ107" s="791"/>
      <c r="BA107" s="791"/>
      <c r="BB107" s="791"/>
      <c r="BC107" s="791"/>
      <c r="BD107" s="792"/>
      <c r="BE107" s="783" t="s">
        <v>19</v>
      </c>
      <c r="BF107" s="768"/>
      <c r="BG107" s="768"/>
      <c r="BH107" s="768"/>
      <c r="BI107" s="768"/>
      <c r="BJ107" s="768"/>
      <c r="BK107" s="768"/>
      <c r="BL107" s="768"/>
      <c r="BM107" s="768"/>
      <c r="BN107" s="768"/>
      <c r="BO107" s="768"/>
      <c r="BP107" s="768"/>
      <c r="BQ107" s="768"/>
      <c r="BR107" s="768"/>
      <c r="BS107" s="768"/>
      <c r="BT107" s="768"/>
      <c r="BU107" s="769"/>
      <c r="BV107" s="783" t="s">
        <v>0</v>
      </c>
      <c r="BW107" s="768"/>
      <c r="BX107" s="768"/>
      <c r="BY107" s="784"/>
      <c r="CA107" s="19"/>
      <c r="CB107" s="20"/>
    </row>
    <row r="108" spans="2:80" s="202" customFormat="1" ht="6.75" customHeight="1">
      <c r="B108" s="764" t="str">
        <f>IF(B$4="","",B$4)</f>
        <v/>
      </c>
      <c r="C108" s="671"/>
      <c r="D108" s="670" t="str">
        <f>IF(D$4="","",D$4)</f>
        <v/>
      </c>
      <c r="E108" s="671"/>
      <c r="F108" s="670" t="str">
        <f>IF(F$4="","",F$4)</f>
        <v/>
      </c>
      <c r="G108" s="671"/>
      <c r="H108" s="670" t="str">
        <f>IF(H$4="","",H$4)</f>
        <v/>
      </c>
      <c r="I108" s="675"/>
      <c r="J108" s="1005" t="s">
        <v>32</v>
      </c>
      <c r="K108" s="1006"/>
      <c r="L108" s="676" t="str">
        <f>IF(L$4="","",L$4)</f>
        <v/>
      </c>
      <c r="M108" s="671"/>
      <c r="N108" s="670" t="str">
        <f>IF(N$4="","",N$4)</f>
        <v/>
      </c>
      <c r="O108" s="671"/>
      <c r="P108" s="670" t="str">
        <f>IF(P$4="","",P$4)</f>
        <v/>
      </c>
      <c r="Q108" s="671"/>
      <c r="R108" s="670" t="str">
        <f>IF(R$4="","",R$4)</f>
        <v/>
      </c>
      <c r="S108" s="671"/>
      <c r="T108" s="670" t="str">
        <f>IF(T$4="","",T$4)</f>
        <v/>
      </c>
      <c r="U108" s="671"/>
      <c r="V108" s="670" t="str">
        <f>IF(V$4="","",V$4)</f>
        <v/>
      </c>
      <c r="W108" s="675"/>
      <c r="X108" s="111"/>
      <c r="Y108" s="112"/>
      <c r="Z108" s="113"/>
      <c r="AA108" s="113"/>
      <c r="AB108" s="114"/>
      <c r="AC108" s="785" t="str">
        <f>IF(AC$4="","",AC$4)</f>
        <v xml:space="preserve"> </v>
      </c>
      <c r="AD108" s="786"/>
      <c r="AE108" s="786"/>
      <c r="AF108" s="786"/>
      <c r="AG108" s="786"/>
      <c r="AH108" s="786"/>
      <c r="AI108" s="786"/>
      <c r="AJ108" s="786"/>
      <c r="AK108" s="786"/>
      <c r="AL108" s="786"/>
      <c r="AM108" s="786"/>
      <c r="AN108" s="786"/>
      <c r="AO108" s="786"/>
      <c r="AP108" s="786"/>
      <c r="AQ108" s="786"/>
      <c r="AR108" s="786"/>
      <c r="AS108" s="786"/>
      <c r="AT108" s="786"/>
      <c r="AU108" s="786"/>
      <c r="AV108" s="786"/>
      <c r="AW108" s="786"/>
      <c r="AX108" s="786"/>
      <c r="AY108" s="786"/>
      <c r="AZ108" s="786"/>
      <c r="BA108" s="968" t="s">
        <v>17</v>
      </c>
      <c r="BB108" s="968"/>
      <c r="BC108" s="968"/>
      <c r="BD108" s="1015"/>
      <c r="BE108" s="914">
        <f>BE$4</f>
        <v>5</v>
      </c>
      <c r="BF108" s="693"/>
      <c r="BG108" s="818" t="s">
        <v>27</v>
      </c>
      <c r="BH108" s="818"/>
      <c r="BI108" s="819"/>
      <c r="BJ108" s="115"/>
      <c r="BK108" s="116"/>
      <c r="BL108" s="117" t="s">
        <v>21</v>
      </c>
      <c r="BM108" s="118"/>
      <c r="BN108" s="204"/>
      <c r="BO108" s="116"/>
      <c r="BP108" s="117" t="s">
        <v>14</v>
      </c>
      <c r="BQ108" s="118"/>
      <c r="BR108" s="204"/>
      <c r="BS108" s="116"/>
      <c r="BT108" s="117" t="s">
        <v>22</v>
      </c>
      <c r="BU108" s="118"/>
      <c r="BV108" s="914">
        <f>BV$4</f>
        <v>1</v>
      </c>
      <c r="BW108" s="693"/>
      <c r="BX108" s="723" t="s">
        <v>28</v>
      </c>
      <c r="BY108" s="728"/>
      <c r="CA108" s="19"/>
      <c r="CB108" s="20"/>
    </row>
    <row r="109" spans="2:80" s="202" customFormat="1" ht="6.75" customHeight="1">
      <c r="B109" s="765"/>
      <c r="C109" s="673"/>
      <c r="D109" s="674"/>
      <c r="E109" s="673"/>
      <c r="F109" s="674"/>
      <c r="G109" s="673"/>
      <c r="H109" s="674"/>
      <c r="I109" s="699"/>
      <c r="J109" s="1007"/>
      <c r="K109" s="1008"/>
      <c r="L109" s="672"/>
      <c r="M109" s="673"/>
      <c r="N109" s="674"/>
      <c r="O109" s="673"/>
      <c r="P109" s="674"/>
      <c r="Q109" s="673"/>
      <c r="R109" s="674"/>
      <c r="S109" s="673"/>
      <c r="T109" s="674"/>
      <c r="U109" s="673"/>
      <c r="V109" s="674"/>
      <c r="W109" s="699"/>
      <c r="X109" s="111"/>
      <c r="Y109" s="112"/>
      <c r="Z109" s="113"/>
      <c r="AA109" s="113"/>
      <c r="AB109" s="114"/>
      <c r="AC109" s="787"/>
      <c r="AD109" s="788"/>
      <c r="AE109" s="788"/>
      <c r="AF109" s="788"/>
      <c r="AG109" s="788"/>
      <c r="AH109" s="788"/>
      <c r="AI109" s="788"/>
      <c r="AJ109" s="788"/>
      <c r="AK109" s="788"/>
      <c r="AL109" s="788"/>
      <c r="AM109" s="788"/>
      <c r="AN109" s="788"/>
      <c r="AO109" s="788"/>
      <c r="AP109" s="788"/>
      <c r="AQ109" s="788"/>
      <c r="AR109" s="788"/>
      <c r="AS109" s="788"/>
      <c r="AT109" s="788"/>
      <c r="AU109" s="788"/>
      <c r="AV109" s="788"/>
      <c r="AW109" s="788"/>
      <c r="AX109" s="788"/>
      <c r="AY109" s="788"/>
      <c r="AZ109" s="788"/>
      <c r="BA109" s="886"/>
      <c r="BB109" s="886"/>
      <c r="BC109" s="886"/>
      <c r="BD109" s="1016"/>
      <c r="BE109" s="915">
        <f>BE75</f>
        <v>7</v>
      </c>
      <c r="BF109" s="694"/>
      <c r="BG109" s="820"/>
      <c r="BH109" s="820"/>
      <c r="BI109" s="821"/>
      <c r="BJ109" s="996" t="str">
        <f>IF(BJ$5="","",BJ$5)</f>
        <v/>
      </c>
      <c r="BK109" s="997"/>
      <c r="BL109" s="760" t="str">
        <f>IF(BL$5="","",BL$5)</f>
        <v/>
      </c>
      <c r="BM109" s="761"/>
      <c r="BN109" s="1000" t="str">
        <f>IF(BN$5="","",BN$5)</f>
        <v/>
      </c>
      <c r="BO109" s="997"/>
      <c r="BP109" s="760" t="str">
        <f>IF(BP$5="","",BP$5)</f>
        <v/>
      </c>
      <c r="BQ109" s="761"/>
      <c r="BR109" s="1000" t="str">
        <f>IF(BR$5="","",BR$5)</f>
        <v/>
      </c>
      <c r="BS109" s="997"/>
      <c r="BT109" s="760" t="str">
        <f>IF(BT$5="","",BT$5)</f>
        <v/>
      </c>
      <c r="BU109" s="761"/>
      <c r="BV109" s="915">
        <f>BV75</f>
        <v>2</v>
      </c>
      <c r="BW109" s="694"/>
      <c r="BX109" s="886"/>
      <c r="BY109" s="887"/>
      <c r="CA109" s="19"/>
      <c r="CB109" s="20"/>
    </row>
    <row r="110" spans="2:80" s="202" customFormat="1" ht="14.25" customHeight="1" thickBot="1">
      <c r="B110" s="766"/>
      <c r="C110" s="613"/>
      <c r="D110" s="614"/>
      <c r="E110" s="613"/>
      <c r="F110" s="614"/>
      <c r="G110" s="613"/>
      <c r="H110" s="614"/>
      <c r="I110" s="615"/>
      <c r="J110" s="1009"/>
      <c r="K110" s="662"/>
      <c r="L110" s="612"/>
      <c r="M110" s="613"/>
      <c r="N110" s="614"/>
      <c r="O110" s="613"/>
      <c r="P110" s="614"/>
      <c r="Q110" s="613"/>
      <c r="R110" s="614"/>
      <c r="S110" s="613"/>
      <c r="T110" s="614"/>
      <c r="U110" s="613"/>
      <c r="V110" s="614"/>
      <c r="W110" s="615"/>
      <c r="X110" s="119"/>
      <c r="Y110" s="112"/>
      <c r="Z110" s="120"/>
      <c r="AA110" s="120"/>
      <c r="AB110" s="121"/>
      <c r="AC110" s="789"/>
      <c r="AD110" s="790"/>
      <c r="AE110" s="790"/>
      <c r="AF110" s="790"/>
      <c r="AG110" s="790"/>
      <c r="AH110" s="790"/>
      <c r="AI110" s="790"/>
      <c r="AJ110" s="790"/>
      <c r="AK110" s="790"/>
      <c r="AL110" s="790"/>
      <c r="AM110" s="790"/>
      <c r="AN110" s="790"/>
      <c r="AO110" s="790"/>
      <c r="AP110" s="790"/>
      <c r="AQ110" s="790"/>
      <c r="AR110" s="790"/>
      <c r="AS110" s="790"/>
      <c r="AT110" s="790"/>
      <c r="AU110" s="790"/>
      <c r="AV110" s="790"/>
      <c r="AW110" s="790"/>
      <c r="AX110" s="790"/>
      <c r="AY110" s="790"/>
      <c r="AZ110" s="790"/>
      <c r="BA110" s="622"/>
      <c r="BB110" s="622"/>
      <c r="BC110" s="622"/>
      <c r="BD110" s="1017"/>
      <c r="BE110" s="621">
        <f>BE$6</f>
        <v>7</v>
      </c>
      <c r="BF110" s="621"/>
      <c r="BG110" s="822" t="s">
        <v>29</v>
      </c>
      <c r="BH110" s="822"/>
      <c r="BI110" s="823"/>
      <c r="BJ110" s="998"/>
      <c r="BK110" s="999"/>
      <c r="BL110" s="762"/>
      <c r="BM110" s="763"/>
      <c r="BN110" s="1001"/>
      <c r="BO110" s="999"/>
      <c r="BP110" s="762"/>
      <c r="BQ110" s="763"/>
      <c r="BR110" s="1001"/>
      <c r="BS110" s="999"/>
      <c r="BT110" s="762"/>
      <c r="BU110" s="763"/>
      <c r="BV110" s="621">
        <f>BV$6</f>
        <v>2</v>
      </c>
      <c r="BW110" s="621"/>
      <c r="BX110" s="622" t="s">
        <v>30</v>
      </c>
      <c r="BY110" s="623"/>
      <c r="CB110" s="20"/>
    </row>
    <row r="111" spans="2:80" s="202" customFormat="1" ht="14.25" customHeight="1" thickBot="1">
      <c r="B111" s="679" t="s">
        <v>1</v>
      </c>
      <c r="C111" s="680"/>
      <c r="D111" s="122" t="s">
        <v>31</v>
      </c>
      <c r="E111" s="123"/>
      <c r="F111" s="123"/>
      <c r="G111" s="123"/>
      <c r="H111" s="123"/>
      <c r="I111" s="758" t="str">
        <f>IF(I$7="","",I$7)</f>
        <v/>
      </c>
      <c r="J111" s="758"/>
      <c r="K111" s="758"/>
      <c r="L111" s="758"/>
      <c r="M111" s="758"/>
      <c r="N111" s="758"/>
      <c r="O111" s="758"/>
      <c r="P111" s="758"/>
      <c r="Q111" s="758"/>
      <c r="R111" s="758"/>
      <c r="S111" s="758"/>
      <c r="T111" s="758"/>
      <c r="U111" s="758"/>
      <c r="V111" s="758"/>
      <c r="W111" s="758"/>
      <c r="X111" s="758"/>
      <c r="Y111" s="758"/>
      <c r="Z111" s="758"/>
      <c r="AA111" s="758"/>
      <c r="AB111" s="758"/>
      <c r="AC111" s="758"/>
      <c r="AD111" s="758"/>
      <c r="AE111" s="758"/>
      <c r="AF111" s="758"/>
      <c r="AG111" s="758"/>
      <c r="AH111" s="758"/>
      <c r="AI111" s="758"/>
      <c r="AJ111" s="758"/>
      <c r="AK111" s="758"/>
      <c r="AL111" s="758"/>
      <c r="AM111" s="758"/>
      <c r="AN111" s="758"/>
      <c r="AO111" s="758"/>
      <c r="AP111" s="758"/>
      <c r="AQ111" s="758"/>
      <c r="AR111" s="758"/>
      <c r="AS111" s="758"/>
      <c r="AT111" s="758"/>
      <c r="AU111" s="758"/>
      <c r="AV111" s="758"/>
      <c r="AW111" s="758"/>
      <c r="AX111" s="758"/>
      <c r="AY111" s="758"/>
      <c r="AZ111" s="758"/>
      <c r="BA111" s="758"/>
      <c r="BB111" s="758"/>
      <c r="BC111" s="758"/>
      <c r="BD111" s="758"/>
      <c r="BE111" s="758"/>
      <c r="BF111" s="758"/>
      <c r="BG111" s="758"/>
      <c r="BH111" s="758"/>
      <c r="BI111" s="758"/>
      <c r="BJ111" s="758"/>
      <c r="BK111" s="758"/>
      <c r="BL111" s="758"/>
      <c r="BM111" s="758"/>
      <c r="BN111" s="758"/>
      <c r="BO111" s="758"/>
      <c r="BP111" s="758"/>
      <c r="BQ111" s="758"/>
      <c r="BR111" s="758"/>
      <c r="BS111" s="758"/>
      <c r="BT111" s="758"/>
      <c r="BU111" s="758"/>
      <c r="BV111" s="758"/>
      <c r="BW111" s="758"/>
      <c r="BX111" s="758"/>
      <c r="BY111" s="759"/>
    </row>
    <row r="112" spans="2:80" s="202" customFormat="1" ht="12" customHeight="1" thickBot="1">
      <c r="B112" s="681"/>
      <c r="C112" s="682"/>
      <c r="D112" s="124" t="s">
        <v>38</v>
      </c>
      <c r="E112" s="125"/>
      <c r="F112" s="993" t="str">
        <f>IF(F$8="","",F$8)</f>
        <v/>
      </c>
      <c r="G112" s="993"/>
      <c r="H112" s="993"/>
      <c r="I112" s="993"/>
      <c r="J112" s="993"/>
      <c r="K112" s="993"/>
      <c r="L112" s="993"/>
      <c r="M112" s="993"/>
      <c r="N112" s="993"/>
      <c r="O112" s="993"/>
      <c r="P112" s="993"/>
      <c r="Q112" s="993"/>
      <c r="R112" s="993"/>
      <c r="S112" s="993"/>
      <c r="T112" s="125"/>
      <c r="U112" s="125"/>
      <c r="V112" s="125"/>
      <c r="W112" s="125"/>
      <c r="X112" s="125"/>
      <c r="Y112" s="125"/>
      <c r="Z112" s="125"/>
      <c r="AA112" s="125"/>
      <c r="AB112" s="125"/>
      <c r="AC112" s="125"/>
      <c r="AD112" s="125"/>
      <c r="AE112" s="125"/>
      <c r="AF112" s="125"/>
      <c r="AG112" s="125"/>
      <c r="AH112" s="125"/>
      <c r="AI112" s="125"/>
      <c r="AJ112" s="216" t="s">
        <v>74</v>
      </c>
      <c r="AK112" s="216"/>
      <c r="AL112" s="127"/>
      <c r="AM112" s="125"/>
      <c r="AN112" s="125"/>
      <c r="AO112" s="125"/>
      <c r="AP112" s="125"/>
      <c r="AQ112" s="125"/>
      <c r="AR112" s="125"/>
      <c r="AS112" s="125"/>
      <c r="AT112" s="994" t="str">
        <f>IF(AT$8="","",AT$8)</f>
        <v/>
      </c>
      <c r="AU112" s="994"/>
      <c r="AV112" s="994"/>
      <c r="AW112" s="994"/>
      <c r="AX112" s="994"/>
      <c r="AY112" s="994"/>
      <c r="AZ112" s="211" t="s">
        <v>24</v>
      </c>
      <c r="BA112" s="212"/>
      <c r="BB112" s="994" t="str">
        <f>IF(BB$8="","",BB$8)</f>
        <v/>
      </c>
      <c r="BC112" s="994"/>
      <c r="BD112" s="994"/>
      <c r="BE112" s="994"/>
      <c r="BF112" s="994"/>
      <c r="BG112" s="125" t="s">
        <v>24</v>
      </c>
      <c r="BH112" s="211"/>
      <c r="BI112" s="994" t="str">
        <f>IF(BI$8="","",BI$8)</f>
        <v/>
      </c>
      <c r="BJ112" s="994"/>
      <c r="BK112" s="994"/>
      <c r="BL112" s="994"/>
      <c r="BM112" s="994"/>
      <c r="BN112" s="126"/>
      <c r="BO112" s="128"/>
      <c r="BP112" s="1002" t="s">
        <v>40</v>
      </c>
      <c r="BQ112" s="1003"/>
      <c r="BR112" s="1003"/>
      <c r="BS112" s="1003"/>
      <c r="BT112" s="1003"/>
      <c r="BU112" s="1003"/>
      <c r="BV112" s="1003"/>
      <c r="BW112" s="1003"/>
      <c r="BX112" s="1003"/>
      <c r="BY112" s="1004"/>
    </row>
    <row r="113" spans="1:77" s="202" customFormat="1" ht="30" customHeight="1" thickBot="1">
      <c r="B113" s="683"/>
      <c r="C113" s="684"/>
      <c r="D113" s="22"/>
      <c r="E113" s="644" t="str">
        <f>IF(E$9="","",E$9)</f>
        <v/>
      </c>
      <c r="F113" s="644"/>
      <c r="G113" s="644"/>
      <c r="H113" s="644"/>
      <c r="I113" s="644"/>
      <c r="J113" s="644"/>
      <c r="K113" s="644"/>
      <c r="L113" s="644"/>
      <c r="M113" s="644"/>
      <c r="N113" s="644"/>
      <c r="O113" s="644"/>
      <c r="P113" s="644"/>
      <c r="Q113" s="644"/>
      <c r="R113" s="644"/>
      <c r="S113" s="644"/>
      <c r="T113" s="644"/>
      <c r="U113" s="644"/>
      <c r="V113" s="644"/>
      <c r="W113" s="644"/>
      <c r="X113" s="644"/>
      <c r="Y113" s="644"/>
      <c r="Z113" s="644"/>
      <c r="AA113" s="644"/>
      <c r="AB113" s="644"/>
      <c r="AC113" s="644"/>
      <c r="AD113" s="644"/>
      <c r="AE113" s="644"/>
      <c r="AF113" s="644"/>
      <c r="AG113" s="644"/>
      <c r="AH113" s="644"/>
      <c r="AI113" s="644"/>
      <c r="AJ113" s="644"/>
      <c r="AK113" s="644"/>
      <c r="AL113" s="644"/>
      <c r="AM113" s="644"/>
      <c r="AN113" s="644"/>
      <c r="AO113" s="644"/>
      <c r="AP113" s="644"/>
      <c r="AQ113" s="644"/>
      <c r="AR113" s="644"/>
      <c r="AS113" s="644"/>
      <c r="AT113" s="644"/>
      <c r="AU113" s="644"/>
      <c r="AV113" s="644"/>
      <c r="AW113" s="644"/>
      <c r="AX113" s="644"/>
      <c r="AY113" s="644"/>
      <c r="AZ113" s="644"/>
      <c r="BA113" s="644"/>
      <c r="BB113" s="644"/>
      <c r="BC113" s="644"/>
      <c r="BD113" s="644"/>
      <c r="BE113" s="644"/>
      <c r="BF113" s="644"/>
      <c r="BG113" s="644"/>
      <c r="BH113" s="644"/>
      <c r="BI113" s="644"/>
      <c r="BJ113" s="644"/>
      <c r="BK113" s="644"/>
      <c r="BL113" s="644"/>
      <c r="BM113" s="644"/>
      <c r="BN113" s="644"/>
      <c r="BO113" s="645"/>
      <c r="BP113" s="646" t="str">
        <f>IF(BP$9="","",BP$9)</f>
        <v/>
      </c>
      <c r="BQ113" s="625"/>
      <c r="BR113" s="624" t="str">
        <f>IF(BR$9="","",BR$9)</f>
        <v/>
      </c>
      <c r="BS113" s="824"/>
      <c r="BT113" s="825" t="str">
        <f>IF(BT$9="","",BT$9)</f>
        <v/>
      </c>
      <c r="BU113" s="625"/>
      <c r="BV113" s="624" t="str">
        <f>IF(BV$9="","",BV$9)</f>
        <v/>
      </c>
      <c r="BW113" s="625"/>
      <c r="BX113" s="624" t="str">
        <f>IF(BX$9="","",BX$9)</f>
        <v/>
      </c>
      <c r="BY113" s="626"/>
    </row>
    <row r="114" spans="1:77" s="202" customFormat="1" ht="12.75" customHeight="1">
      <c r="B114" s="679" t="s">
        <v>2</v>
      </c>
      <c r="C114" s="680"/>
      <c r="D114" s="129"/>
      <c r="E114" s="130"/>
      <c r="F114" s="130"/>
      <c r="G114" s="130"/>
      <c r="H114" s="130"/>
      <c r="I114" s="685" t="s">
        <v>3</v>
      </c>
      <c r="J114" s="686"/>
      <c r="K114" s="686"/>
      <c r="L114" s="686"/>
      <c r="M114" s="686"/>
      <c r="N114" s="686"/>
      <c r="O114" s="686"/>
      <c r="P114" s="687"/>
      <c r="Q114" s="688" t="s">
        <v>5</v>
      </c>
      <c r="R114" s="689"/>
      <c r="S114" s="689"/>
      <c r="T114" s="689"/>
      <c r="U114" s="689"/>
      <c r="V114" s="689"/>
      <c r="W114" s="689"/>
      <c r="X114" s="689"/>
      <c r="Y114" s="689"/>
      <c r="Z114" s="689"/>
      <c r="AA114" s="689"/>
      <c r="AB114" s="689"/>
      <c r="AC114" s="689"/>
      <c r="AD114" s="689"/>
      <c r="AE114" s="689"/>
      <c r="AF114" s="689"/>
      <c r="AG114" s="689"/>
      <c r="AH114" s="689"/>
      <c r="AI114" s="689"/>
      <c r="AJ114" s="690" t="s">
        <v>70</v>
      </c>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M114" s="691"/>
      <c r="BN114" s="691"/>
      <c r="BO114" s="692"/>
      <c r="BP114" s="603" t="s">
        <v>41</v>
      </c>
      <c r="BQ114" s="604"/>
      <c r="BR114" s="604"/>
      <c r="BS114" s="604"/>
      <c r="BT114" s="604"/>
      <c r="BU114" s="604"/>
      <c r="BV114" s="604"/>
      <c r="BW114" s="604"/>
      <c r="BX114" s="604"/>
      <c r="BY114" s="605"/>
    </row>
    <row r="115" spans="1:77" s="202" customFormat="1" ht="14.25" customHeight="1">
      <c r="B115" s="681"/>
      <c r="C115" s="682"/>
      <c r="D115" s="131"/>
      <c r="E115" s="621">
        <f>E$11</f>
        <v>1</v>
      </c>
      <c r="F115" s="621"/>
      <c r="G115" s="132"/>
      <c r="H115" s="132"/>
      <c r="I115" s="741" t="str">
        <f>IF(I$11="","",I$11)</f>
        <v/>
      </c>
      <c r="J115" s="742"/>
      <c r="K115" s="742" t="str">
        <f>IF(K$11="","",K$11)</f>
        <v/>
      </c>
      <c r="L115" s="742"/>
      <c r="M115" s="742" t="str">
        <f>IF(M$11="","",M$11)</f>
        <v/>
      </c>
      <c r="N115" s="742"/>
      <c r="O115" s="745" t="str">
        <f>IF(O$11="","",O$11)</f>
        <v/>
      </c>
      <c r="P115" s="746"/>
      <c r="Q115" s="749" t="str">
        <f>IF(Q$11="","",Q$11)</f>
        <v/>
      </c>
      <c r="R115" s="750"/>
      <c r="S115" s="750"/>
      <c r="T115" s="750"/>
      <c r="U115" s="750"/>
      <c r="V115" s="750"/>
      <c r="W115" s="750"/>
      <c r="X115" s="750"/>
      <c r="Y115" s="750"/>
      <c r="Z115" s="750"/>
      <c r="AA115" s="750"/>
      <c r="AB115" s="750"/>
      <c r="AC115" s="750"/>
      <c r="AD115" s="750"/>
      <c r="AE115" s="750"/>
      <c r="AF115" s="750"/>
      <c r="AG115" s="750"/>
      <c r="AH115" s="750"/>
      <c r="AI115" s="751"/>
      <c r="AJ115" s="109" t="s">
        <v>31</v>
      </c>
      <c r="AK115" s="110"/>
      <c r="AL115" s="110"/>
      <c r="AM115" s="110"/>
      <c r="AN115" s="110"/>
      <c r="AO115" s="642" t="str">
        <f>IF(AO$11="","",AO$11)</f>
        <v/>
      </c>
      <c r="AP115" s="642"/>
      <c r="AQ115" s="642"/>
      <c r="AR115" s="642"/>
      <c r="AS115" s="642"/>
      <c r="AT115" s="642"/>
      <c r="AU115" s="642"/>
      <c r="AV115" s="642"/>
      <c r="AW115" s="642"/>
      <c r="AX115" s="642"/>
      <c r="AY115" s="642"/>
      <c r="AZ115" s="642"/>
      <c r="BA115" s="642"/>
      <c r="BB115" s="642"/>
      <c r="BC115" s="642"/>
      <c r="BD115" s="642"/>
      <c r="BE115" s="642"/>
      <c r="BF115" s="642"/>
      <c r="BG115" s="642"/>
      <c r="BH115" s="642"/>
      <c r="BI115" s="642"/>
      <c r="BJ115" s="642"/>
      <c r="BK115" s="642"/>
      <c r="BL115" s="642"/>
      <c r="BM115" s="642"/>
      <c r="BN115" s="642"/>
      <c r="BO115" s="643"/>
      <c r="BP115" s="606"/>
      <c r="BQ115" s="607"/>
      <c r="BR115" s="607"/>
      <c r="BS115" s="607"/>
      <c r="BT115" s="607"/>
      <c r="BU115" s="607"/>
      <c r="BV115" s="607"/>
      <c r="BW115" s="607"/>
      <c r="BX115" s="607"/>
      <c r="BY115" s="608"/>
    </row>
    <row r="116" spans="1:77" s="202" customFormat="1" ht="7.5" customHeight="1" thickBot="1">
      <c r="B116" s="681"/>
      <c r="C116" s="682"/>
      <c r="D116" s="131"/>
      <c r="E116" s="132"/>
      <c r="F116" s="132"/>
      <c r="G116" s="132"/>
      <c r="H116" s="132"/>
      <c r="I116" s="743"/>
      <c r="J116" s="744"/>
      <c r="K116" s="744"/>
      <c r="L116" s="744"/>
      <c r="M116" s="744"/>
      <c r="N116" s="744"/>
      <c r="O116" s="747"/>
      <c r="P116" s="748"/>
      <c r="Q116" s="752"/>
      <c r="R116" s="753"/>
      <c r="S116" s="753"/>
      <c r="T116" s="753"/>
      <c r="U116" s="753"/>
      <c r="V116" s="753"/>
      <c r="W116" s="753"/>
      <c r="X116" s="753"/>
      <c r="Y116" s="753"/>
      <c r="Z116" s="753"/>
      <c r="AA116" s="753"/>
      <c r="AB116" s="753"/>
      <c r="AC116" s="753"/>
      <c r="AD116" s="753"/>
      <c r="AE116" s="753"/>
      <c r="AF116" s="753"/>
      <c r="AG116" s="753"/>
      <c r="AH116" s="753"/>
      <c r="AI116" s="754"/>
      <c r="AJ116" s="785" t="str">
        <f>IF(AJ$12="","",AJ$12)</f>
        <v/>
      </c>
      <c r="AK116" s="786"/>
      <c r="AL116" s="786"/>
      <c r="AM116" s="786"/>
      <c r="AN116" s="786"/>
      <c r="AO116" s="786"/>
      <c r="AP116" s="786"/>
      <c r="AQ116" s="786"/>
      <c r="AR116" s="786"/>
      <c r="AS116" s="786"/>
      <c r="AT116" s="786"/>
      <c r="AU116" s="786"/>
      <c r="AV116" s="786"/>
      <c r="AW116" s="786"/>
      <c r="AX116" s="786"/>
      <c r="AY116" s="786"/>
      <c r="AZ116" s="786"/>
      <c r="BA116" s="786"/>
      <c r="BB116" s="786"/>
      <c r="BC116" s="786"/>
      <c r="BD116" s="786"/>
      <c r="BE116" s="786"/>
      <c r="BF116" s="786"/>
      <c r="BG116" s="786"/>
      <c r="BH116" s="786"/>
      <c r="BI116" s="786"/>
      <c r="BJ116" s="786"/>
      <c r="BK116" s="786"/>
      <c r="BL116" s="786"/>
      <c r="BM116" s="786"/>
      <c r="BN116" s="786"/>
      <c r="BO116" s="1022"/>
      <c r="BP116" s="133"/>
      <c r="BQ116" s="134"/>
      <c r="BR116" s="134"/>
      <c r="BS116" s="134"/>
      <c r="BT116" s="134"/>
      <c r="BU116" s="134"/>
      <c r="BV116" s="134"/>
      <c r="BW116" s="134"/>
      <c r="BX116" s="134"/>
      <c r="BY116" s="135"/>
    </row>
    <row r="117" spans="1:77" s="202" customFormat="1" ht="14.25" customHeight="1">
      <c r="B117" s="681"/>
      <c r="C117" s="682"/>
      <c r="D117" s="131"/>
      <c r="E117" s="132"/>
      <c r="F117" s="132"/>
      <c r="G117" s="132"/>
      <c r="H117" s="132"/>
      <c r="I117" s="685" t="s">
        <v>4</v>
      </c>
      <c r="J117" s="686"/>
      <c r="K117" s="686"/>
      <c r="L117" s="686"/>
      <c r="M117" s="686"/>
      <c r="N117" s="687"/>
      <c r="O117" s="727" t="s">
        <v>6</v>
      </c>
      <c r="P117" s="730"/>
      <c r="Q117" s="731"/>
      <c r="R117" s="731"/>
      <c r="S117" s="731"/>
      <c r="T117" s="731"/>
      <c r="U117" s="731"/>
      <c r="V117" s="731"/>
      <c r="W117" s="731"/>
      <c r="X117" s="731"/>
      <c r="Y117" s="731"/>
      <c r="Z117" s="731"/>
      <c r="AA117" s="731"/>
      <c r="AB117" s="731"/>
      <c r="AC117" s="731"/>
      <c r="AD117" s="731"/>
      <c r="AE117" s="731"/>
      <c r="AF117" s="731"/>
      <c r="AG117" s="731"/>
      <c r="AH117" s="731"/>
      <c r="AI117" s="731"/>
      <c r="AJ117" s="787"/>
      <c r="AK117" s="788"/>
      <c r="AL117" s="788"/>
      <c r="AM117" s="788"/>
      <c r="AN117" s="788"/>
      <c r="AO117" s="788"/>
      <c r="AP117" s="788"/>
      <c r="AQ117" s="788"/>
      <c r="AR117" s="788"/>
      <c r="AS117" s="788"/>
      <c r="AT117" s="788"/>
      <c r="AU117" s="788"/>
      <c r="AV117" s="788"/>
      <c r="AW117" s="788"/>
      <c r="AX117" s="788"/>
      <c r="AY117" s="788"/>
      <c r="AZ117" s="788"/>
      <c r="BA117" s="788"/>
      <c r="BB117" s="788"/>
      <c r="BC117" s="788"/>
      <c r="BD117" s="788"/>
      <c r="BE117" s="788"/>
      <c r="BF117" s="788"/>
      <c r="BG117" s="788"/>
      <c r="BH117" s="788"/>
      <c r="BI117" s="788"/>
      <c r="BJ117" s="788"/>
      <c r="BK117" s="788"/>
      <c r="BL117" s="788"/>
      <c r="BM117" s="788"/>
      <c r="BN117" s="788"/>
      <c r="BO117" s="1023"/>
      <c r="BP117" s="136"/>
      <c r="BQ117" s="96"/>
      <c r="BR117" s="96"/>
      <c r="BS117" s="96"/>
      <c r="BT117" s="96"/>
      <c r="BU117" s="96"/>
      <c r="BV117" s="96"/>
      <c r="BW117" s="96"/>
      <c r="BX117" s="96"/>
      <c r="BY117" s="137"/>
    </row>
    <row r="118" spans="1:77" s="202" customFormat="1" ht="21" customHeight="1" thickBot="1">
      <c r="B118" s="681"/>
      <c r="C118" s="682"/>
      <c r="D118" s="131"/>
      <c r="E118" s="132"/>
      <c r="F118" s="132"/>
      <c r="G118" s="132"/>
      <c r="H118" s="132"/>
      <c r="I118" s="743" t="str">
        <f>IF(I$14="","",I$14)</f>
        <v/>
      </c>
      <c r="J118" s="744"/>
      <c r="K118" s="744" t="str">
        <f>IF(K$14="","",K$14)</f>
        <v/>
      </c>
      <c r="L118" s="744"/>
      <c r="M118" s="747" t="str">
        <f>IF(M$14="","",M$14)</f>
        <v/>
      </c>
      <c r="N118" s="748"/>
      <c r="O118" s="755" t="str">
        <f>IF(O$14="","",O$14)</f>
        <v/>
      </c>
      <c r="P118" s="756"/>
      <c r="Q118" s="756"/>
      <c r="R118" s="756"/>
      <c r="S118" s="756"/>
      <c r="T118" s="756"/>
      <c r="U118" s="756"/>
      <c r="V118" s="756"/>
      <c r="W118" s="756"/>
      <c r="X118" s="756"/>
      <c r="Y118" s="756"/>
      <c r="Z118" s="756"/>
      <c r="AA118" s="756"/>
      <c r="AB118" s="756"/>
      <c r="AC118" s="756"/>
      <c r="AD118" s="756"/>
      <c r="AE118" s="756"/>
      <c r="AF118" s="756"/>
      <c r="AG118" s="756"/>
      <c r="AH118" s="756"/>
      <c r="AI118" s="757"/>
      <c r="AJ118" s="787" t="str">
        <f>IF(AJ$14="","",AJ$14)</f>
        <v/>
      </c>
      <c r="AK118" s="788"/>
      <c r="AL118" s="788"/>
      <c r="AM118" s="788"/>
      <c r="AN118" s="788"/>
      <c r="AO118" s="788"/>
      <c r="AP118" s="788"/>
      <c r="AQ118" s="788"/>
      <c r="AR118" s="788"/>
      <c r="AS118" s="788"/>
      <c r="AT118" s="788"/>
      <c r="AU118" s="788"/>
      <c r="AV118" s="788"/>
      <c r="AW118" s="788"/>
      <c r="AX118" s="788"/>
      <c r="AY118" s="788"/>
      <c r="AZ118" s="788"/>
      <c r="BA118" s="788"/>
      <c r="BB118" s="788"/>
      <c r="BC118" s="788"/>
      <c r="BD118" s="788"/>
      <c r="BE118" s="788"/>
      <c r="BF118" s="788"/>
      <c r="BG118" s="788"/>
      <c r="BH118" s="788"/>
      <c r="BI118" s="788"/>
      <c r="BJ118" s="788"/>
      <c r="BK118" s="788"/>
      <c r="BL118" s="788"/>
      <c r="BM118" s="788"/>
      <c r="BN118" s="788"/>
      <c r="BO118" s="1023"/>
      <c r="BP118" s="136"/>
      <c r="BQ118" s="96"/>
      <c r="BR118" s="96"/>
      <c r="BS118" s="96"/>
      <c r="BT118" s="96"/>
      <c r="BU118" s="96"/>
      <c r="BV118" s="96"/>
      <c r="BW118" s="96"/>
      <c r="BX118" s="96"/>
      <c r="BY118" s="137"/>
    </row>
    <row r="119" spans="1:77" s="202" customFormat="1" ht="14.25" customHeight="1">
      <c r="B119" s="681"/>
      <c r="C119" s="682"/>
      <c r="D119" s="131"/>
      <c r="E119" s="132"/>
      <c r="F119" s="132"/>
      <c r="G119" s="132"/>
      <c r="H119" s="132"/>
      <c r="I119" s="730" t="s">
        <v>8</v>
      </c>
      <c r="J119" s="730"/>
      <c r="K119" s="730"/>
      <c r="L119" s="730"/>
      <c r="M119" s="730"/>
      <c r="N119" s="730"/>
      <c r="O119" s="731" t="s">
        <v>7</v>
      </c>
      <c r="P119" s="731"/>
      <c r="Q119" s="731"/>
      <c r="R119" s="731"/>
      <c r="S119" s="731"/>
      <c r="T119" s="731"/>
      <c r="U119" s="731"/>
      <c r="V119" s="731"/>
      <c r="W119" s="731"/>
      <c r="X119" s="731"/>
      <c r="Y119" s="731"/>
      <c r="Z119" s="731"/>
      <c r="AA119" s="731"/>
      <c r="AB119" s="731"/>
      <c r="AC119" s="731"/>
      <c r="AD119" s="731"/>
      <c r="AE119" s="731"/>
      <c r="AF119" s="731"/>
      <c r="AG119" s="731"/>
      <c r="AH119" s="731"/>
      <c r="AI119" s="731"/>
      <c r="AJ119" s="787" t="str">
        <f>IF(AJ$15="","",AJ$15)</f>
        <v/>
      </c>
      <c r="AK119" s="788"/>
      <c r="AL119" s="788"/>
      <c r="AM119" s="788"/>
      <c r="AN119" s="788"/>
      <c r="AO119" s="788"/>
      <c r="AP119" s="788"/>
      <c r="AQ119" s="788"/>
      <c r="AR119" s="788"/>
      <c r="AS119" s="788"/>
      <c r="AT119" s="788"/>
      <c r="AU119" s="788"/>
      <c r="AV119" s="788"/>
      <c r="AW119" s="788"/>
      <c r="AX119" s="788"/>
      <c r="AY119" s="788"/>
      <c r="AZ119" s="788"/>
      <c r="BA119" s="788"/>
      <c r="BB119" s="788"/>
      <c r="BC119" s="788"/>
      <c r="BD119" s="788"/>
      <c r="BE119" s="788"/>
      <c r="BF119" s="788"/>
      <c r="BG119" s="788"/>
      <c r="BH119" s="788"/>
      <c r="BI119" s="788"/>
      <c r="BJ119" s="788"/>
      <c r="BK119" s="788"/>
      <c r="BL119" s="788"/>
      <c r="BM119" s="788"/>
      <c r="BN119" s="788"/>
      <c r="BO119" s="1023"/>
      <c r="BP119" s="136"/>
      <c r="BQ119" s="96"/>
      <c r="BR119" s="96"/>
      <c r="BS119" s="96"/>
      <c r="BT119" s="96"/>
      <c r="BU119" s="96"/>
      <c r="BV119" s="96"/>
      <c r="BW119" s="96"/>
      <c r="BX119" s="96"/>
      <c r="BY119" s="137"/>
    </row>
    <row r="120" spans="1:77" s="202" customFormat="1" ht="10.5" customHeight="1">
      <c r="B120" s="681"/>
      <c r="C120" s="682"/>
      <c r="D120" s="131"/>
      <c r="E120" s="132"/>
      <c r="F120" s="132"/>
      <c r="G120" s="132"/>
      <c r="H120" s="132"/>
      <c r="I120" s="704">
        <f>I$16</f>
        <v>1</v>
      </c>
      <c r="J120" s="705"/>
      <c r="K120" s="732" t="s">
        <v>43</v>
      </c>
      <c r="L120" s="732"/>
      <c r="M120" s="732"/>
      <c r="N120" s="733"/>
      <c r="O120" s="666" t="str">
        <f>IF(O$16="","",O$16)</f>
        <v/>
      </c>
      <c r="P120" s="667"/>
      <c r="Q120" s="667"/>
      <c r="R120" s="667" t="str">
        <f>IF(R$16="","",R$16)</f>
        <v/>
      </c>
      <c r="S120" s="667"/>
      <c r="T120" s="667"/>
      <c r="U120" s="667" t="str">
        <f>IF(U$16="","",U$16)</f>
        <v/>
      </c>
      <c r="V120" s="667"/>
      <c r="W120" s="667"/>
      <c r="X120" s="667" t="str">
        <f>IF(X$16="","",X$16)</f>
        <v/>
      </c>
      <c r="Y120" s="667"/>
      <c r="Z120" s="667"/>
      <c r="AA120" s="667" t="str">
        <f>IF(AA$16="","",AA$16)</f>
        <v/>
      </c>
      <c r="AB120" s="667"/>
      <c r="AC120" s="667"/>
      <c r="AD120" s="667" t="str">
        <f>IF(AD$16="","",AD$16)</f>
        <v/>
      </c>
      <c r="AE120" s="667"/>
      <c r="AF120" s="667"/>
      <c r="AG120" s="696" t="str">
        <f>IF(AG$16="","",AG$16)</f>
        <v/>
      </c>
      <c r="AH120" s="696"/>
      <c r="AI120" s="675"/>
      <c r="AJ120" s="787"/>
      <c r="AK120" s="788"/>
      <c r="AL120" s="788"/>
      <c r="AM120" s="788"/>
      <c r="AN120" s="788"/>
      <c r="AO120" s="788"/>
      <c r="AP120" s="788"/>
      <c r="AQ120" s="788"/>
      <c r="AR120" s="788"/>
      <c r="AS120" s="788"/>
      <c r="AT120" s="788"/>
      <c r="AU120" s="788"/>
      <c r="AV120" s="788"/>
      <c r="AW120" s="788"/>
      <c r="AX120" s="788"/>
      <c r="AY120" s="788"/>
      <c r="AZ120" s="788"/>
      <c r="BA120" s="788"/>
      <c r="BB120" s="788"/>
      <c r="BC120" s="788"/>
      <c r="BD120" s="788"/>
      <c r="BE120" s="788"/>
      <c r="BF120" s="788"/>
      <c r="BG120" s="788"/>
      <c r="BH120" s="788"/>
      <c r="BI120" s="788"/>
      <c r="BJ120" s="788"/>
      <c r="BK120" s="788"/>
      <c r="BL120" s="788"/>
      <c r="BM120" s="788"/>
      <c r="BN120" s="788"/>
      <c r="BO120" s="1023"/>
      <c r="BP120" s="136"/>
      <c r="BQ120" s="96"/>
      <c r="BR120" s="96"/>
      <c r="BS120" s="96"/>
      <c r="BT120" s="96"/>
      <c r="BU120" s="96"/>
      <c r="BV120" s="96"/>
      <c r="BW120" s="96"/>
      <c r="BX120" s="96"/>
      <c r="BY120" s="137"/>
    </row>
    <row r="121" spans="1:77" s="202" customFormat="1" ht="11.25" customHeight="1" thickBot="1">
      <c r="B121" s="681"/>
      <c r="C121" s="682"/>
      <c r="D121" s="138"/>
      <c r="E121" s="139"/>
      <c r="F121" s="139"/>
      <c r="G121" s="139"/>
      <c r="H121" s="139"/>
      <c r="I121" s="710">
        <f>I$17</f>
        <v>2</v>
      </c>
      <c r="J121" s="711"/>
      <c r="K121" s="735" t="s">
        <v>44</v>
      </c>
      <c r="L121" s="735"/>
      <c r="M121" s="735"/>
      <c r="N121" s="736"/>
      <c r="O121" s="734"/>
      <c r="P121" s="695"/>
      <c r="Q121" s="695"/>
      <c r="R121" s="695"/>
      <c r="S121" s="695"/>
      <c r="T121" s="695"/>
      <c r="U121" s="695"/>
      <c r="V121" s="695"/>
      <c r="W121" s="695"/>
      <c r="X121" s="695"/>
      <c r="Y121" s="695"/>
      <c r="Z121" s="695"/>
      <c r="AA121" s="695"/>
      <c r="AB121" s="695"/>
      <c r="AC121" s="695"/>
      <c r="AD121" s="695"/>
      <c r="AE121" s="695"/>
      <c r="AF121" s="695"/>
      <c r="AG121" s="697"/>
      <c r="AH121" s="697"/>
      <c r="AI121" s="698"/>
      <c r="AJ121" s="140" t="s">
        <v>20</v>
      </c>
      <c r="AK121" s="141"/>
      <c r="AL121" s="141"/>
      <c r="AM121" s="141"/>
      <c r="AN121" s="141"/>
      <c r="AO121" s="141"/>
      <c r="AP121" s="141"/>
      <c r="AQ121" s="141"/>
      <c r="AR121" s="141"/>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12"/>
      <c r="BN121" s="112"/>
      <c r="BO121" s="142"/>
      <c r="BP121" s="143"/>
      <c r="BQ121" s="144"/>
      <c r="BR121" s="144"/>
      <c r="BS121" s="144"/>
      <c r="BT121" s="144"/>
      <c r="BU121" s="144"/>
      <c r="BV121" s="144"/>
      <c r="BW121" s="144"/>
      <c r="BX121" s="144"/>
      <c r="BY121" s="145"/>
    </row>
    <row r="122" spans="1:77" s="202" customFormat="1" ht="9" customHeight="1">
      <c r="B122" s="681"/>
      <c r="C122" s="682"/>
      <c r="D122" s="208"/>
      <c r="E122" s="693">
        <f>E$18</f>
        <v>2</v>
      </c>
      <c r="F122" s="693"/>
      <c r="G122" s="147"/>
      <c r="H122" s="148"/>
      <c r="I122" s="704" t="s">
        <v>13</v>
      </c>
      <c r="J122" s="705"/>
      <c r="K122" s="705"/>
      <c r="L122" s="706"/>
      <c r="M122" s="713" t="s">
        <v>15</v>
      </c>
      <c r="N122" s="714"/>
      <c r="O122" s="714"/>
      <c r="P122" s="715"/>
      <c r="Q122" s="722" t="s">
        <v>9</v>
      </c>
      <c r="R122" s="723"/>
      <c r="S122" s="723"/>
      <c r="T122" s="723"/>
      <c r="U122" s="723"/>
      <c r="V122" s="723"/>
      <c r="W122" s="723"/>
      <c r="X122" s="723"/>
      <c r="Y122" s="723"/>
      <c r="Z122" s="723"/>
      <c r="AA122" s="723"/>
      <c r="AB122" s="724"/>
      <c r="AC122" s="722" t="s">
        <v>10</v>
      </c>
      <c r="AD122" s="723"/>
      <c r="AE122" s="723"/>
      <c r="AF122" s="723"/>
      <c r="AG122" s="723"/>
      <c r="AH122" s="723"/>
      <c r="AI122" s="723"/>
      <c r="AJ122" s="723"/>
      <c r="AK122" s="723"/>
      <c r="AL122" s="723"/>
      <c r="AM122" s="723"/>
      <c r="AN122" s="723"/>
      <c r="AO122" s="723"/>
      <c r="AP122" s="723"/>
      <c r="AQ122" s="723"/>
      <c r="AR122" s="728"/>
      <c r="AS122" s="627" t="s">
        <v>16</v>
      </c>
      <c r="AT122" s="628"/>
      <c r="AU122" s="628"/>
      <c r="AV122" s="628"/>
      <c r="AW122" s="629"/>
      <c r="AX122" s="32"/>
      <c r="AY122" s="33"/>
      <c r="AZ122" s="34"/>
      <c r="BA122" s="35"/>
      <c r="BB122" s="36"/>
      <c r="BC122" s="37" t="s">
        <v>11</v>
      </c>
      <c r="BD122" s="149"/>
      <c r="BE122" s="36"/>
      <c r="BF122" s="150"/>
      <c r="BG122" s="35"/>
      <c r="BH122" s="36"/>
      <c r="BI122" s="36"/>
      <c r="BJ122" s="35" t="s">
        <v>12</v>
      </c>
      <c r="BK122" s="36"/>
      <c r="BL122" s="151"/>
      <c r="BM122" s="33"/>
      <c r="BN122" s="33"/>
      <c r="BO122" s="33"/>
      <c r="BP122" s="33"/>
      <c r="BQ122" s="33"/>
      <c r="BR122" s="33"/>
      <c r="BS122" s="33"/>
      <c r="BT122" s="33"/>
      <c r="BU122" s="33"/>
      <c r="BV122" s="33"/>
      <c r="BW122" s="33"/>
      <c r="BX122" s="112"/>
      <c r="BY122" s="152"/>
    </row>
    <row r="123" spans="1:77" s="202" customFormat="1" ht="5.25" customHeight="1">
      <c r="B123" s="681"/>
      <c r="C123" s="682"/>
      <c r="D123" s="208"/>
      <c r="E123" s="694"/>
      <c r="F123" s="694"/>
      <c r="G123" s="153"/>
      <c r="H123" s="154"/>
      <c r="I123" s="707"/>
      <c r="J123" s="708"/>
      <c r="K123" s="708"/>
      <c r="L123" s="709"/>
      <c r="M123" s="716"/>
      <c r="N123" s="717"/>
      <c r="O123" s="717"/>
      <c r="P123" s="718"/>
      <c r="Q123" s="725"/>
      <c r="R123" s="726"/>
      <c r="S123" s="726"/>
      <c r="T123" s="726"/>
      <c r="U123" s="726"/>
      <c r="V123" s="726"/>
      <c r="W123" s="726"/>
      <c r="X123" s="726"/>
      <c r="Y123" s="726"/>
      <c r="Z123" s="726"/>
      <c r="AA123" s="726"/>
      <c r="AB123" s="727"/>
      <c r="AC123" s="725"/>
      <c r="AD123" s="726"/>
      <c r="AE123" s="726"/>
      <c r="AF123" s="726"/>
      <c r="AG123" s="726"/>
      <c r="AH123" s="726"/>
      <c r="AI123" s="726"/>
      <c r="AJ123" s="726"/>
      <c r="AK123" s="726"/>
      <c r="AL123" s="726"/>
      <c r="AM123" s="726"/>
      <c r="AN123" s="726"/>
      <c r="AO123" s="726"/>
      <c r="AP123" s="726"/>
      <c r="AQ123" s="726"/>
      <c r="AR123" s="729"/>
      <c r="AS123" s="630"/>
      <c r="AT123" s="631"/>
      <c r="AU123" s="631"/>
      <c r="AV123" s="631"/>
      <c r="AW123" s="632"/>
      <c r="AX123" s="636" t="str">
        <f>IF(AX$19="","",AX$19)</f>
        <v/>
      </c>
      <c r="AY123" s="637"/>
      <c r="AZ123" s="638"/>
      <c r="BA123" s="636" t="str">
        <f>IF(BA$19="","",BA$19)</f>
        <v/>
      </c>
      <c r="BB123" s="637"/>
      <c r="BC123" s="638"/>
      <c r="BD123" s="155"/>
      <c r="BE123" s="97"/>
      <c r="BF123" s="156"/>
      <c r="BG123" s="157"/>
      <c r="BH123" s="112"/>
      <c r="BI123" s="97"/>
      <c r="BJ123" s="157"/>
      <c r="BK123" s="97"/>
      <c r="BL123" s="158"/>
      <c r="BM123" s="96"/>
      <c r="BN123" s="96"/>
      <c r="BO123" s="96"/>
      <c r="BP123" s="96"/>
      <c r="BQ123" s="96"/>
      <c r="BR123" s="96"/>
      <c r="BS123" s="96"/>
      <c r="BT123" s="96"/>
      <c r="BU123" s="96"/>
      <c r="BV123" s="96"/>
      <c r="BW123" s="96"/>
      <c r="BX123" s="112"/>
      <c r="BY123" s="137"/>
    </row>
    <row r="124" spans="1:77" s="202" customFormat="1" ht="6.75" customHeight="1">
      <c r="B124" s="681"/>
      <c r="C124" s="682"/>
      <c r="D124" s="208"/>
      <c r="E124" s="207"/>
      <c r="F124" s="207"/>
      <c r="G124" s="153"/>
      <c r="H124" s="154"/>
      <c r="I124" s="710"/>
      <c r="J124" s="711"/>
      <c r="K124" s="711"/>
      <c r="L124" s="712"/>
      <c r="M124" s="719"/>
      <c r="N124" s="720"/>
      <c r="O124" s="720"/>
      <c r="P124" s="721"/>
      <c r="Q124" s="672" t="str">
        <f>IF(Q$20="","",Q$20)</f>
        <v/>
      </c>
      <c r="R124" s="673"/>
      <c r="S124" s="674" t="str">
        <f>IF(S$20="","",S$20)</f>
        <v/>
      </c>
      <c r="T124" s="673"/>
      <c r="U124" s="674" t="str">
        <f>IF(U$20="","",U$20)</f>
        <v/>
      </c>
      <c r="V124" s="673"/>
      <c r="W124" s="674" t="str">
        <f>IF(W$20="","",W$20)</f>
        <v/>
      </c>
      <c r="X124" s="673"/>
      <c r="Y124" s="674" t="str">
        <f>IF(Y$20="","",Y$20)</f>
        <v/>
      </c>
      <c r="Z124" s="699"/>
      <c r="AA124" s="700" t="s">
        <v>48</v>
      </c>
      <c r="AB124" s="701"/>
      <c r="AC124" s="672" t="str">
        <f>IF(AC$20="","",AC$20)</f>
        <v/>
      </c>
      <c r="AD124" s="673"/>
      <c r="AE124" s="674" t="str">
        <f>IF(AE$20="","",AE$20)</f>
        <v/>
      </c>
      <c r="AF124" s="673"/>
      <c r="AG124" s="674" t="str">
        <f>IF(AG$20="","",AG$20)</f>
        <v/>
      </c>
      <c r="AH124" s="673"/>
      <c r="AI124" s="674" t="str">
        <f>IF(AI$20="","",AI$20)</f>
        <v/>
      </c>
      <c r="AJ124" s="673"/>
      <c r="AK124" s="674" t="str">
        <f>IF(AK$20="","",AK$20)</f>
        <v/>
      </c>
      <c r="AL124" s="673"/>
      <c r="AM124" s="674" t="str">
        <f>IF(AM$20="","",AM$20)</f>
        <v/>
      </c>
      <c r="AN124" s="673"/>
      <c r="AO124" s="674" t="str">
        <f>IF(AO$20="","",AO$20)</f>
        <v/>
      </c>
      <c r="AP124" s="673"/>
      <c r="AQ124" s="674" t="str">
        <f>IF(AQ$20="","",AQ$20)</f>
        <v/>
      </c>
      <c r="AR124" s="739"/>
      <c r="AS124" s="630"/>
      <c r="AT124" s="631"/>
      <c r="AU124" s="631"/>
      <c r="AV124" s="631"/>
      <c r="AW124" s="632"/>
      <c r="AX124" s="636"/>
      <c r="AY124" s="637"/>
      <c r="AZ124" s="638"/>
      <c r="BA124" s="636"/>
      <c r="BB124" s="637"/>
      <c r="BC124" s="638"/>
      <c r="BD124" s="155"/>
      <c r="BE124" s="97"/>
      <c r="BF124" s="156"/>
      <c r="BG124" s="157"/>
      <c r="BH124" s="112"/>
      <c r="BI124" s="97"/>
      <c r="BJ124" s="157"/>
      <c r="BK124" s="97"/>
      <c r="BL124" s="158"/>
      <c r="BM124" s="96"/>
      <c r="BN124" s="96"/>
      <c r="BO124" s="96"/>
      <c r="BP124" s="96"/>
      <c r="BQ124" s="96"/>
      <c r="BR124" s="96"/>
      <c r="BS124" s="96"/>
      <c r="BT124" s="96"/>
      <c r="BU124" s="96"/>
      <c r="BV124" s="96"/>
      <c r="BW124" s="96"/>
      <c r="BX124" s="112"/>
      <c r="BY124" s="137"/>
    </row>
    <row r="125" spans="1:77" s="202" customFormat="1" ht="14.25" customHeight="1" thickBot="1">
      <c r="B125" s="683"/>
      <c r="C125" s="684"/>
      <c r="D125" s="160"/>
      <c r="E125" s="161"/>
      <c r="F125" s="161"/>
      <c r="G125" s="161"/>
      <c r="H125" s="162"/>
      <c r="I125" s="737">
        <v>166</v>
      </c>
      <c r="J125" s="737"/>
      <c r="K125" s="737"/>
      <c r="L125" s="738"/>
      <c r="M125" s="737">
        <v>30</v>
      </c>
      <c r="N125" s="737"/>
      <c r="O125" s="737"/>
      <c r="P125" s="737"/>
      <c r="Q125" s="612"/>
      <c r="R125" s="613"/>
      <c r="S125" s="614"/>
      <c r="T125" s="613"/>
      <c r="U125" s="614"/>
      <c r="V125" s="613"/>
      <c r="W125" s="614"/>
      <c r="X125" s="613"/>
      <c r="Y125" s="614"/>
      <c r="Z125" s="615"/>
      <c r="AA125" s="702"/>
      <c r="AB125" s="703"/>
      <c r="AC125" s="612"/>
      <c r="AD125" s="613"/>
      <c r="AE125" s="614"/>
      <c r="AF125" s="613"/>
      <c r="AG125" s="614"/>
      <c r="AH125" s="613"/>
      <c r="AI125" s="614"/>
      <c r="AJ125" s="613"/>
      <c r="AK125" s="614"/>
      <c r="AL125" s="613"/>
      <c r="AM125" s="614"/>
      <c r="AN125" s="613"/>
      <c r="AO125" s="614"/>
      <c r="AP125" s="613"/>
      <c r="AQ125" s="614"/>
      <c r="AR125" s="740"/>
      <c r="AS125" s="633"/>
      <c r="AT125" s="634"/>
      <c r="AU125" s="634"/>
      <c r="AV125" s="634"/>
      <c r="AW125" s="635"/>
      <c r="AX125" s="639"/>
      <c r="AY125" s="640"/>
      <c r="AZ125" s="641"/>
      <c r="BA125" s="639"/>
      <c r="BB125" s="640"/>
      <c r="BC125" s="641"/>
      <c r="BD125" s="163"/>
      <c r="BE125" s="164"/>
      <c r="BF125" s="165"/>
      <c r="BG125" s="166"/>
      <c r="BH125" s="112"/>
      <c r="BI125" s="164"/>
      <c r="BJ125" s="166"/>
      <c r="BK125" s="164"/>
      <c r="BL125" s="167"/>
      <c r="BM125" s="144"/>
      <c r="BN125" s="144"/>
      <c r="BO125" s="144"/>
      <c r="BP125" s="144"/>
      <c r="BQ125" s="144"/>
      <c r="BR125" s="144"/>
      <c r="BS125" s="144"/>
      <c r="BT125" s="144"/>
      <c r="BU125" s="144"/>
      <c r="BV125" s="144"/>
      <c r="BW125" s="144"/>
      <c r="BX125" s="144"/>
      <c r="BY125" s="145"/>
    </row>
    <row r="126" spans="1:77" s="202" customFormat="1" ht="15.75" customHeight="1">
      <c r="B126" s="657"/>
      <c r="C126" s="658"/>
      <c r="D126" s="658"/>
      <c r="E126" s="658"/>
      <c r="F126" s="658"/>
      <c r="G126" s="658"/>
      <c r="H126" s="658"/>
      <c r="I126" s="658"/>
      <c r="J126" s="659"/>
      <c r="K126" s="32"/>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112"/>
      <c r="BX126" s="112"/>
      <c r="BY126" s="152"/>
    </row>
    <row r="127" spans="1:77" s="202" customFormat="1" ht="12.75" customHeight="1" thickBot="1">
      <c r="A127" s="3"/>
      <c r="B127" s="660"/>
      <c r="C127" s="661"/>
      <c r="D127" s="661"/>
      <c r="E127" s="661"/>
      <c r="F127" s="661"/>
      <c r="G127" s="661"/>
      <c r="H127" s="661"/>
      <c r="I127" s="661"/>
      <c r="J127" s="662"/>
      <c r="K127" s="143"/>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5"/>
    </row>
    <row r="128" spans="1:77" s="202" customFormat="1" ht="27.75" customHeight="1" thickBot="1">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c r="BF128" s="168"/>
      <c r="BG128" s="168"/>
      <c r="BH128" s="168"/>
      <c r="BI128" s="168"/>
      <c r="BJ128" s="168"/>
      <c r="BK128" s="168"/>
      <c r="BL128" s="168"/>
      <c r="BM128" s="168"/>
      <c r="BN128" s="168"/>
      <c r="BO128" s="168"/>
      <c r="BP128" s="168"/>
      <c r="BQ128" s="168"/>
      <c r="BR128" s="168"/>
      <c r="BS128" s="168"/>
      <c r="BT128" s="168"/>
      <c r="BU128" s="168"/>
      <c r="BV128" s="168"/>
      <c r="BW128" s="168"/>
      <c r="BX128" s="168"/>
      <c r="BY128" s="168"/>
    </row>
    <row r="129" spans="2:83" s="202" customFormat="1" ht="29.25" customHeight="1" thickBot="1">
      <c r="B129" s="169"/>
      <c r="C129" s="170"/>
      <c r="D129" s="663"/>
      <c r="E129" s="664"/>
      <c r="F129" s="664"/>
      <c r="G129" s="664"/>
      <c r="H129" s="664"/>
      <c r="I129" s="664"/>
      <c r="J129" s="664"/>
      <c r="K129" s="664"/>
      <c r="L129" s="664"/>
      <c r="M129" s="664"/>
      <c r="N129" s="664"/>
      <c r="O129" s="664"/>
      <c r="P129" s="664"/>
      <c r="Q129" s="664"/>
      <c r="R129" s="664"/>
      <c r="S129" s="664"/>
      <c r="T129" s="664"/>
      <c r="U129" s="664"/>
      <c r="V129" s="664"/>
      <c r="W129" s="664"/>
      <c r="X129" s="664"/>
      <c r="Y129" s="664"/>
      <c r="Z129" s="664"/>
      <c r="AA129" s="664"/>
      <c r="AB129" s="664"/>
      <c r="AC129" s="664"/>
      <c r="AD129" s="664"/>
      <c r="AE129" s="664"/>
      <c r="AF129" s="664"/>
      <c r="AG129" s="664"/>
      <c r="AH129" s="664"/>
      <c r="AI129" s="664"/>
      <c r="AJ129" s="664"/>
      <c r="AK129" s="664"/>
      <c r="AL129" s="664"/>
      <c r="AM129" s="664"/>
      <c r="AN129" s="664"/>
      <c r="AO129" s="664"/>
      <c r="AP129" s="664"/>
      <c r="AQ129" s="664"/>
      <c r="AR129" s="664"/>
      <c r="AS129" s="664"/>
      <c r="AT129" s="664"/>
      <c r="AU129" s="664"/>
      <c r="AV129" s="664"/>
      <c r="AW129" s="664"/>
      <c r="AX129" s="664"/>
      <c r="AY129" s="664"/>
      <c r="AZ129" s="664"/>
      <c r="BA129" s="664"/>
      <c r="BB129" s="664"/>
      <c r="BC129" s="664"/>
      <c r="BD129" s="664"/>
      <c r="BE129" s="664"/>
      <c r="BF129" s="664"/>
      <c r="BG129" s="665"/>
      <c r="BH129" s="171"/>
      <c r="BI129" s="172"/>
      <c r="BJ129" s="172"/>
      <c r="BK129" s="172"/>
      <c r="BL129" s="172"/>
      <c r="BM129" s="172"/>
      <c r="BN129" s="172"/>
      <c r="BO129" s="172"/>
      <c r="BP129" s="172"/>
      <c r="BQ129" s="172"/>
      <c r="BR129" s="172"/>
      <c r="BS129" s="172"/>
      <c r="BT129" s="172"/>
      <c r="BU129" s="172"/>
      <c r="BV129" s="172"/>
      <c r="BW129" s="172"/>
      <c r="BX129" s="172"/>
      <c r="BY129" s="173"/>
    </row>
    <row r="130" spans="2:83" s="202" customFormat="1" ht="12.75" customHeight="1">
      <c r="B130" s="174"/>
      <c r="C130" s="175"/>
      <c r="D130" s="647"/>
      <c r="E130" s="648"/>
      <c r="F130" s="648"/>
      <c r="G130" s="648"/>
      <c r="H130" s="648"/>
      <c r="I130" s="648"/>
      <c r="J130" s="648"/>
      <c r="K130" s="648"/>
      <c r="L130" s="648"/>
      <c r="M130" s="648"/>
      <c r="N130" s="648"/>
      <c r="O130" s="648"/>
      <c r="P130" s="648"/>
      <c r="Q130" s="648"/>
      <c r="R130" s="648"/>
      <c r="S130" s="648"/>
      <c r="T130" s="648"/>
      <c r="U130" s="648"/>
      <c r="V130" s="648"/>
      <c r="W130" s="648"/>
      <c r="X130" s="648"/>
      <c r="Y130" s="649"/>
      <c r="Z130" s="656" t="s">
        <v>46</v>
      </c>
      <c r="AA130" s="656"/>
      <c r="AB130" s="656"/>
      <c r="AC130" s="656"/>
      <c r="AD130" s="656"/>
      <c r="AE130" s="656"/>
      <c r="AF130" s="656"/>
      <c r="AG130" s="656"/>
      <c r="AH130" s="656"/>
      <c r="AI130" s="656"/>
      <c r="AJ130" s="656"/>
      <c r="AK130" s="656"/>
      <c r="AL130" s="656"/>
      <c r="AM130" s="656"/>
      <c r="AN130" s="656"/>
      <c r="AO130" s="656"/>
      <c r="AP130" s="656"/>
      <c r="AQ130" s="656"/>
      <c r="AR130" s="656"/>
      <c r="AS130" s="656"/>
      <c r="AT130" s="656"/>
      <c r="AU130" s="656"/>
      <c r="AV130" s="656"/>
      <c r="AW130" s="656"/>
      <c r="AX130" s="656" t="s">
        <v>67</v>
      </c>
      <c r="AY130" s="656"/>
      <c r="AZ130" s="656"/>
      <c r="BA130" s="656"/>
      <c r="BB130" s="656"/>
      <c r="BC130" s="656"/>
      <c r="BD130" s="656"/>
      <c r="BE130" s="656"/>
      <c r="BF130" s="656"/>
      <c r="BG130" s="656"/>
      <c r="BH130" s="176"/>
      <c r="BI130" s="112"/>
      <c r="BJ130" s="112"/>
      <c r="BK130" s="112"/>
      <c r="BL130" s="112"/>
      <c r="BM130" s="112"/>
      <c r="BN130" s="112"/>
      <c r="BO130" s="112"/>
      <c r="BP130" s="112"/>
      <c r="BQ130" s="112"/>
      <c r="BR130" s="112"/>
      <c r="BS130" s="112"/>
      <c r="BT130" s="112"/>
      <c r="BU130" s="112"/>
      <c r="BV130" s="112"/>
      <c r="BW130" s="112"/>
      <c r="BX130" s="112"/>
      <c r="BY130" s="177"/>
    </row>
    <row r="131" spans="2:83" s="202" customFormat="1" ht="6.75" customHeight="1">
      <c r="B131" s="174"/>
      <c r="C131" s="175"/>
      <c r="D131" s="650"/>
      <c r="E131" s="651"/>
      <c r="F131" s="651"/>
      <c r="G131" s="651"/>
      <c r="H131" s="651"/>
      <c r="I131" s="651"/>
      <c r="J131" s="651"/>
      <c r="K131" s="651"/>
      <c r="L131" s="651"/>
      <c r="M131" s="651"/>
      <c r="N131" s="651"/>
      <c r="O131" s="651"/>
      <c r="P131" s="651"/>
      <c r="Q131" s="651"/>
      <c r="R131" s="651"/>
      <c r="S131" s="651"/>
      <c r="T131" s="651"/>
      <c r="U131" s="651"/>
      <c r="V131" s="651"/>
      <c r="W131" s="651"/>
      <c r="X131" s="651"/>
      <c r="Y131" s="652"/>
      <c r="Z131" s="666" t="str">
        <f>IF(Z$27="","",Z$27)</f>
        <v/>
      </c>
      <c r="AA131" s="667"/>
      <c r="AB131" s="670" t="str">
        <f>IF(AB$27="","",AB$27)</f>
        <v/>
      </c>
      <c r="AC131" s="671"/>
      <c r="AD131" s="670" t="str">
        <f>IF(AD$27="","",AD$27)</f>
        <v/>
      </c>
      <c r="AE131" s="671"/>
      <c r="AF131" s="670" t="str">
        <f>IF(AF$27="","",AF$27)</f>
        <v/>
      </c>
      <c r="AG131" s="675"/>
      <c r="AH131" s="676" t="str">
        <f>IF(AH$27="","",AH$27)</f>
        <v/>
      </c>
      <c r="AI131" s="671"/>
      <c r="AJ131" s="670" t="str">
        <f>IF(AJ$27="","",AJ$27)</f>
        <v/>
      </c>
      <c r="AK131" s="671"/>
      <c r="AL131" s="670" t="str">
        <f>IF(AL$27="","",AL$27)</f>
        <v/>
      </c>
      <c r="AM131" s="671"/>
      <c r="AN131" s="670" t="str">
        <f>IF(AN$27="","",AN$27)</f>
        <v/>
      </c>
      <c r="AO131" s="671"/>
      <c r="AP131" s="670" t="str">
        <f>IF(AP$27="","",AP$27)</f>
        <v/>
      </c>
      <c r="AQ131" s="671"/>
      <c r="AR131" s="670" t="str">
        <f>IF(AR$27="","",AR$27)</f>
        <v/>
      </c>
      <c r="AS131" s="671"/>
      <c r="AT131" s="670" t="str">
        <f>IF(AT$27="","",AT$27)</f>
        <v/>
      </c>
      <c r="AU131" s="675"/>
      <c r="AV131" s="676" t="str">
        <f>IF(AV$27="","",AV$27)</f>
        <v/>
      </c>
      <c r="AW131" s="675"/>
      <c r="AX131" s="677"/>
      <c r="AY131" s="678"/>
      <c r="AZ131" s="609" t="s">
        <v>11</v>
      </c>
      <c r="BA131" s="611"/>
      <c r="BB131" s="1018"/>
      <c r="BC131" s="610"/>
      <c r="BD131" s="609"/>
      <c r="BE131" s="610"/>
      <c r="BF131" s="609" t="s">
        <v>12</v>
      </c>
      <c r="BG131" s="611"/>
      <c r="BH131" s="176"/>
      <c r="BI131" s="112"/>
      <c r="BJ131" s="112"/>
      <c r="BK131" s="112"/>
      <c r="BL131" s="112"/>
      <c r="BM131" s="112"/>
      <c r="BN131" s="112"/>
      <c r="BO131" s="112"/>
      <c r="BP131" s="112"/>
      <c r="BQ131" s="112"/>
      <c r="BR131" s="112"/>
      <c r="BS131" s="112"/>
      <c r="BT131" s="112"/>
      <c r="BU131" s="112"/>
      <c r="BV131" s="112"/>
      <c r="BW131" s="112"/>
      <c r="BX131" s="112"/>
      <c r="BY131" s="177"/>
    </row>
    <row r="132" spans="2:83" s="202" customFormat="1" ht="15.75" customHeight="1" thickBot="1">
      <c r="B132" s="178"/>
      <c r="C132" s="179"/>
      <c r="D132" s="653"/>
      <c r="E132" s="654"/>
      <c r="F132" s="654"/>
      <c r="G132" s="654"/>
      <c r="H132" s="654"/>
      <c r="I132" s="654"/>
      <c r="J132" s="654"/>
      <c r="K132" s="654"/>
      <c r="L132" s="654"/>
      <c r="M132" s="654"/>
      <c r="N132" s="654"/>
      <c r="O132" s="654"/>
      <c r="P132" s="654"/>
      <c r="Q132" s="654"/>
      <c r="R132" s="654"/>
      <c r="S132" s="654"/>
      <c r="T132" s="654"/>
      <c r="U132" s="654"/>
      <c r="V132" s="654"/>
      <c r="W132" s="654"/>
      <c r="X132" s="654"/>
      <c r="Y132" s="655"/>
      <c r="Z132" s="668"/>
      <c r="AA132" s="669"/>
      <c r="AB132" s="614"/>
      <c r="AC132" s="613"/>
      <c r="AD132" s="614"/>
      <c r="AE132" s="613"/>
      <c r="AF132" s="614"/>
      <c r="AG132" s="615"/>
      <c r="AH132" s="612"/>
      <c r="AI132" s="613"/>
      <c r="AJ132" s="614"/>
      <c r="AK132" s="613"/>
      <c r="AL132" s="614"/>
      <c r="AM132" s="613"/>
      <c r="AN132" s="614"/>
      <c r="AO132" s="613"/>
      <c r="AP132" s="614"/>
      <c r="AQ132" s="613"/>
      <c r="AR132" s="614"/>
      <c r="AS132" s="613"/>
      <c r="AT132" s="614"/>
      <c r="AU132" s="615"/>
      <c r="AV132" s="612"/>
      <c r="AW132" s="615"/>
      <c r="AX132" s="612" t="str">
        <f>IF(AX$28="","",AX$28)</f>
        <v/>
      </c>
      <c r="AY132" s="613"/>
      <c r="AZ132" s="614" t="str">
        <f>IF(AZ$28="","",AZ$28)</f>
        <v/>
      </c>
      <c r="BA132" s="615"/>
      <c r="BB132" s="612" t="str">
        <f>IF(BB$28="","",BB$28)</f>
        <v/>
      </c>
      <c r="BC132" s="613"/>
      <c r="BD132" s="614" t="str">
        <f>IF(BD$28="","",BD$28)</f>
        <v/>
      </c>
      <c r="BE132" s="613"/>
      <c r="BF132" s="614" t="str">
        <f>IF(BF$28="","",BF$28)</f>
        <v/>
      </c>
      <c r="BG132" s="615"/>
      <c r="BH132" s="180"/>
      <c r="BI132" s="181"/>
      <c r="BJ132" s="181"/>
      <c r="BK132" s="181"/>
      <c r="BL132" s="181"/>
      <c r="BM132" s="181"/>
      <c r="BN132" s="181"/>
      <c r="BO132" s="181"/>
      <c r="BP132" s="181"/>
      <c r="BQ132" s="181"/>
      <c r="BR132" s="181"/>
      <c r="BS132" s="181"/>
      <c r="BT132" s="181"/>
      <c r="BU132" s="181"/>
      <c r="BV132" s="181"/>
      <c r="BW132" s="181"/>
      <c r="BX132" s="181"/>
      <c r="BY132" s="182"/>
    </row>
    <row r="133" spans="2:83" s="202" customFormat="1" ht="15" customHeight="1">
      <c r="B133" s="183"/>
      <c r="C133" s="184"/>
      <c r="D133" s="647"/>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9"/>
      <c r="AF133" s="656" t="s">
        <v>45</v>
      </c>
      <c r="AG133" s="656"/>
      <c r="AH133" s="656"/>
      <c r="AI133" s="656"/>
      <c r="AJ133" s="656"/>
      <c r="AK133" s="656"/>
      <c r="AL133" s="656"/>
      <c r="AM133" s="656"/>
      <c r="AN133" s="656"/>
      <c r="AO133" s="656"/>
      <c r="AP133" s="656"/>
      <c r="AQ133" s="656"/>
      <c r="AR133" s="656"/>
      <c r="AS133" s="656"/>
      <c r="AT133" s="656"/>
      <c r="AU133" s="656"/>
      <c r="AV133" s="656"/>
      <c r="AW133" s="656"/>
      <c r="AX133" s="656"/>
      <c r="AY133" s="656"/>
      <c r="AZ133" s="656"/>
      <c r="BA133" s="656"/>
      <c r="BB133" s="656"/>
      <c r="BC133" s="656"/>
      <c r="BD133" s="656"/>
      <c r="BE133" s="656"/>
      <c r="BF133" s="656"/>
      <c r="BG133" s="656"/>
      <c r="BH133" s="171"/>
      <c r="BI133" s="172"/>
      <c r="BJ133" s="172"/>
      <c r="BK133" s="172"/>
      <c r="BL133" s="172"/>
      <c r="BM133" s="172"/>
      <c r="BN133" s="172"/>
      <c r="BO133" s="172"/>
      <c r="BP133" s="172"/>
      <c r="BQ133" s="172"/>
      <c r="BR133" s="172"/>
      <c r="BS133" s="172"/>
      <c r="BT133" s="172"/>
      <c r="BU133" s="172"/>
      <c r="BV133" s="172"/>
      <c r="BW133" s="172"/>
      <c r="BX133" s="172"/>
      <c r="BY133" s="173"/>
    </row>
    <row r="134" spans="2:83" s="202" customFormat="1" ht="21" customHeight="1" thickBot="1">
      <c r="B134" s="178"/>
      <c r="C134" s="179"/>
      <c r="D134" s="653"/>
      <c r="E134" s="654"/>
      <c r="F134" s="654"/>
      <c r="G134" s="654"/>
      <c r="H134" s="654"/>
      <c r="I134" s="654"/>
      <c r="J134" s="654"/>
      <c r="K134" s="654"/>
      <c r="L134" s="654"/>
      <c r="M134" s="654"/>
      <c r="N134" s="654"/>
      <c r="O134" s="654"/>
      <c r="P134" s="654"/>
      <c r="Q134" s="654"/>
      <c r="R134" s="654"/>
      <c r="S134" s="654"/>
      <c r="T134" s="654"/>
      <c r="U134" s="654"/>
      <c r="V134" s="654"/>
      <c r="W134" s="654"/>
      <c r="X134" s="654"/>
      <c r="Y134" s="654"/>
      <c r="Z134" s="654"/>
      <c r="AA134" s="654"/>
      <c r="AB134" s="654"/>
      <c r="AC134" s="654"/>
      <c r="AD134" s="654"/>
      <c r="AE134" s="655"/>
      <c r="AF134" s="620" t="str">
        <f>IF(AF$30="","",AF$30)</f>
        <v/>
      </c>
      <c r="AG134" s="618"/>
      <c r="AH134" s="618" t="str">
        <f>IF(AH$30="","",AH$30)</f>
        <v/>
      </c>
      <c r="AI134" s="618"/>
      <c r="AJ134" s="618" t="str">
        <f>IF(AJ$30="","",AJ$30)</f>
        <v/>
      </c>
      <c r="AK134" s="618"/>
      <c r="AL134" s="618" t="str">
        <f>IF(AL$30="","",AL$30)</f>
        <v/>
      </c>
      <c r="AM134" s="619"/>
      <c r="AN134" s="620" t="str">
        <f>IF(AN$30="","",AN$30)</f>
        <v/>
      </c>
      <c r="AO134" s="618"/>
      <c r="AP134" s="618" t="str">
        <f>IF(AP$30="","",AP$30)</f>
        <v/>
      </c>
      <c r="AQ134" s="618"/>
      <c r="AR134" s="618" t="str">
        <f>IF(AR$30="","",AR$30)</f>
        <v/>
      </c>
      <c r="AS134" s="618"/>
      <c r="AT134" s="618" t="str">
        <f>IF(AT$30="","",AT$30)</f>
        <v/>
      </c>
      <c r="AU134" s="618"/>
      <c r="AV134" s="618" t="str">
        <f>IF(AV$30="","",AV$30)</f>
        <v/>
      </c>
      <c r="AW134" s="618"/>
      <c r="AX134" s="618" t="str">
        <f>IF(AX$30="","",AX$30)</f>
        <v/>
      </c>
      <c r="AY134" s="619"/>
      <c r="AZ134" s="620" t="str">
        <f>IF(AZ$30="","",AZ$30)</f>
        <v/>
      </c>
      <c r="BA134" s="618"/>
      <c r="BB134" s="618" t="str">
        <f>IF(BB$30="","",BB$30)</f>
        <v/>
      </c>
      <c r="BC134" s="618"/>
      <c r="BD134" s="618" t="str">
        <f>IF(BD$30="","",BD$30)</f>
        <v/>
      </c>
      <c r="BE134" s="618"/>
      <c r="BF134" s="618" t="str">
        <f>IF(BF$30="","",BF$30)</f>
        <v/>
      </c>
      <c r="BG134" s="619"/>
      <c r="BH134" s="180"/>
      <c r="BI134" s="181"/>
      <c r="BJ134" s="181"/>
      <c r="BK134" s="181"/>
      <c r="BL134" s="181"/>
      <c r="BM134" s="181"/>
      <c r="BN134" s="181"/>
      <c r="BO134" s="181"/>
      <c r="BP134" s="181"/>
      <c r="BQ134" s="181"/>
      <c r="BR134" s="181"/>
      <c r="BS134" s="181"/>
      <c r="BT134" s="181"/>
      <c r="BU134" s="181"/>
      <c r="BV134" s="181"/>
      <c r="BW134" s="181"/>
      <c r="BX134" s="181"/>
      <c r="BY134" s="182" t="b">
        <v>0</v>
      </c>
    </row>
    <row r="135" spans="2:83" s="202" customFormat="1" ht="27.75" customHeight="1" thickBot="1">
      <c r="B135" s="169"/>
      <c r="C135" s="170"/>
      <c r="D135" s="1019"/>
      <c r="E135" s="1020"/>
      <c r="F135" s="1020"/>
      <c r="G135" s="1020"/>
      <c r="H135" s="1020"/>
      <c r="I135" s="1020"/>
      <c r="J135" s="1020"/>
      <c r="K135" s="1020"/>
      <c r="L135" s="1020"/>
      <c r="M135" s="1020"/>
      <c r="N135" s="1020"/>
      <c r="O135" s="1020"/>
      <c r="P135" s="1020"/>
      <c r="Q135" s="1020"/>
      <c r="R135" s="1020"/>
      <c r="S135" s="1020"/>
      <c r="T135" s="1020"/>
      <c r="U135" s="1020"/>
      <c r="V135" s="1020"/>
      <c r="W135" s="1020"/>
      <c r="X135" s="1020"/>
      <c r="Y135" s="1020"/>
      <c r="Z135" s="1020"/>
      <c r="AA135" s="1020"/>
      <c r="AB135" s="1020"/>
      <c r="AC135" s="1020"/>
      <c r="AD135" s="1020"/>
      <c r="AE135" s="1020"/>
      <c r="AF135" s="1020"/>
      <c r="AG135" s="1020"/>
      <c r="AH135" s="1020"/>
      <c r="AI135" s="1020"/>
      <c r="AJ135" s="1020"/>
      <c r="AK135" s="1020"/>
      <c r="AL135" s="1020"/>
      <c r="AM135" s="1020"/>
      <c r="AN135" s="1020"/>
      <c r="AO135" s="1020"/>
      <c r="AP135" s="1020"/>
      <c r="AQ135" s="1020"/>
      <c r="AR135" s="1020"/>
      <c r="AS135" s="1020"/>
      <c r="AT135" s="1020"/>
      <c r="AU135" s="1020"/>
      <c r="AV135" s="1020"/>
      <c r="AW135" s="1020"/>
      <c r="AX135" s="1020"/>
      <c r="AY135" s="1020"/>
      <c r="AZ135" s="1020"/>
      <c r="BA135" s="1020"/>
      <c r="BB135" s="1020"/>
      <c r="BC135" s="1020"/>
      <c r="BD135" s="1020"/>
      <c r="BE135" s="1020"/>
      <c r="BF135" s="1020"/>
      <c r="BG135" s="1021"/>
      <c r="BH135" s="185"/>
      <c r="BI135" s="185"/>
      <c r="BJ135" s="185"/>
      <c r="BK135" s="185"/>
      <c r="BL135" s="185"/>
      <c r="BM135" s="185"/>
      <c r="BN135" s="185"/>
      <c r="BO135" s="185"/>
      <c r="BP135" s="185"/>
      <c r="BQ135" s="185"/>
      <c r="BR135" s="185"/>
      <c r="BS135" s="185"/>
      <c r="BT135" s="185"/>
      <c r="BU135" s="185"/>
      <c r="BV135" s="185"/>
      <c r="BW135" s="185"/>
      <c r="BX135" s="185"/>
      <c r="BY135" s="186"/>
    </row>
    <row r="136" spans="2:83" s="202" customFormat="1" ht="15" customHeight="1">
      <c r="B136" s="172"/>
      <c r="C136" s="172"/>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c r="AA136" s="220"/>
      <c r="AB136" s="220"/>
      <c r="AC136" s="220"/>
      <c r="AD136" s="220"/>
      <c r="AE136" s="220"/>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21"/>
      <c r="BK136" s="221"/>
      <c r="BL136" s="221"/>
      <c r="BM136" s="221"/>
      <c r="BN136" s="221"/>
      <c r="BO136" s="221"/>
      <c r="BP136" s="221"/>
      <c r="BQ136" s="221"/>
      <c r="BR136" s="222"/>
      <c r="BS136" s="222"/>
      <c r="BT136" s="222"/>
      <c r="BU136" s="222"/>
      <c r="BV136" s="222"/>
      <c r="BW136" s="222"/>
      <c r="BX136" s="222"/>
      <c r="BY136" s="222"/>
    </row>
    <row r="137" spans="2:83" s="202" customFormat="1" ht="20.25" customHeight="1">
      <c r="B137" s="112"/>
      <c r="C137" s="112"/>
      <c r="D137" s="223"/>
      <c r="E137" s="223"/>
      <c r="F137" s="223"/>
      <c r="G137" s="223"/>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4" t="str">
        <f>IF(AF$33="","",AF$33)</f>
        <v/>
      </c>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224"/>
      <c r="BE137" s="224"/>
      <c r="BF137" s="224"/>
      <c r="BG137" s="224"/>
      <c r="BH137" s="224"/>
      <c r="BI137" s="224"/>
      <c r="BJ137" s="224"/>
      <c r="BK137" s="224"/>
      <c r="BL137" s="224"/>
      <c r="BM137" s="224"/>
      <c r="BN137" s="224"/>
      <c r="BO137" s="224"/>
      <c r="BP137" s="224"/>
      <c r="BQ137" s="224"/>
      <c r="BR137" s="225" t="str">
        <f>IF(BR$33="","",BR$33)</f>
        <v/>
      </c>
      <c r="BS137" s="225"/>
      <c r="BT137" s="225" t="str">
        <f>IF(BT$33="","",BT$33)</f>
        <v/>
      </c>
      <c r="BU137" s="225"/>
      <c r="BV137" s="225" t="str">
        <f>IF(BV$33="","",BV$33)</f>
        <v/>
      </c>
      <c r="BW137" s="225"/>
      <c r="BX137" s="225" t="str">
        <f>IF(BX$33="","",BX$33)</f>
        <v/>
      </c>
      <c r="BY137" s="225"/>
    </row>
    <row r="138" spans="2:83" s="202" customFormat="1" ht="162" customHeight="1"/>
    <row r="139" spans="2:83" ht="178.5" customHeight="1">
      <c r="CE139" s="202"/>
    </row>
    <row r="140" spans="2:83" ht="0.75" customHeight="1" thickBot="1"/>
    <row r="141" spans="2:83" ht="15" customHeight="1">
      <c r="B141" s="958" t="s">
        <v>49</v>
      </c>
      <c r="C141" s="959"/>
      <c r="D141" s="959"/>
      <c r="E141" s="959"/>
      <c r="F141" s="959"/>
      <c r="G141" s="959"/>
      <c r="H141" s="959"/>
      <c r="I141" s="959"/>
      <c r="J141" s="959"/>
      <c r="K141" s="959"/>
      <c r="L141" s="959"/>
      <c r="M141" s="959"/>
      <c r="N141" s="959"/>
      <c r="O141" s="959"/>
      <c r="P141" s="959"/>
      <c r="Q141" s="959"/>
      <c r="R141" s="959"/>
      <c r="S141" s="959"/>
      <c r="T141" s="959"/>
      <c r="U141" s="959"/>
      <c r="V141" s="959"/>
      <c r="W141" s="960"/>
      <c r="X141" s="187"/>
      <c r="Y141" s="172"/>
      <c r="Z141" s="188"/>
      <c r="AA141" s="188"/>
      <c r="AB141" s="189"/>
      <c r="AC141" s="190" t="s">
        <v>23</v>
      </c>
      <c r="AD141" s="191"/>
      <c r="AE141" s="191"/>
      <c r="AF141" s="191"/>
      <c r="AG141" s="191"/>
      <c r="AH141" s="966"/>
      <c r="AI141" s="966"/>
      <c r="AJ141" s="966"/>
      <c r="AK141" s="966"/>
      <c r="AL141" s="966"/>
      <c r="AM141" s="966"/>
      <c r="AN141" s="966"/>
      <c r="AO141" s="966"/>
      <c r="AP141" s="966"/>
      <c r="AQ141" s="966"/>
      <c r="AR141" s="966"/>
      <c r="AS141" s="966"/>
      <c r="AT141" s="966"/>
      <c r="AU141" s="966"/>
      <c r="AV141" s="966"/>
      <c r="AW141" s="966"/>
      <c r="AX141" s="966"/>
      <c r="AY141" s="966"/>
      <c r="AZ141" s="966"/>
      <c r="BA141" s="966"/>
      <c r="BB141" s="966"/>
      <c r="BC141" s="966"/>
      <c r="BD141" s="967"/>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CA141" s="19"/>
      <c r="CB141" s="20"/>
    </row>
    <row r="142" spans="2:83" ht="6.75" customHeight="1">
      <c r="B142" s="961"/>
      <c r="C142" s="962"/>
      <c r="D142" s="962"/>
      <c r="E142" s="962"/>
      <c r="F142" s="962"/>
      <c r="G142" s="962"/>
      <c r="H142" s="962"/>
      <c r="I142" s="962"/>
      <c r="J142" s="962"/>
      <c r="K142" s="962"/>
      <c r="L142" s="962"/>
      <c r="M142" s="962"/>
      <c r="N142" s="962"/>
      <c r="O142" s="962"/>
      <c r="P142" s="962"/>
      <c r="Q142" s="962"/>
      <c r="R142" s="962"/>
      <c r="S142" s="962"/>
      <c r="T142" s="962"/>
      <c r="U142" s="962"/>
      <c r="V142" s="962"/>
      <c r="W142" s="963"/>
      <c r="X142" s="111"/>
      <c r="Y142" s="112"/>
      <c r="Z142" s="113"/>
      <c r="AA142" s="113"/>
      <c r="AB142" s="114"/>
      <c r="AC142" s="785"/>
      <c r="AD142" s="786"/>
      <c r="AE142" s="786"/>
      <c r="AF142" s="786"/>
      <c r="AG142" s="786"/>
      <c r="AH142" s="786"/>
      <c r="AI142" s="786"/>
      <c r="AJ142" s="786"/>
      <c r="AK142" s="786"/>
      <c r="AL142" s="786"/>
      <c r="AM142" s="786"/>
      <c r="AN142" s="786"/>
      <c r="AO142" s="786"/>
      <c r="AP142" s="786"/>
      <c r="AQ142" s="786"/>
      <c r="AR142" s="786"/>
      <c r="AS142" s="786"/>
      <c r="AT142" s="786"/>
      <c r="AU142" s="786"/>
      <c r="AV142" s="786"/>
      <c r="AW142" s="786"/>
      <c r="AX142" s="786"/>
      <c r="AY142" s="786"/>
      <c r="AZ142" s="786"/>
      <c r="BA142" s="968"/>
      <c r="BB142" s="968"/>
      <c r="BC142" s="968"/>
      <c r="BD142" s="969"/>
      <c r="BE142" s="113"/>
      <c r="BF142" s="113"/>
      <c r="BG142" s="57"/>
      <c r="BH142" s="57"/>
      <c r="BI142" s="57"/>
      <c r="BJ142" s="192"/>
      <c r="BK142" s="192"/>
      <c r="BL142" s="192"/>
      <c r="BM142" s="192"/>
      <c r="BN142" s="192"/>
      <c r="BO142" s="192"/>
      <c r="BP142" s="192"/>
      <c r="BQ142" s="192"/>
      <c r="BR142" s="192"/>
      <c r="BS142" s="192"/>
      <c r="BT142" s="192"/>
      <c r="BU142" s="192"/>
      <c r="BV142" s="113"/>
      <c r="BW142" s="113"/>
      <c r="BX142" s="57"/>
      <c r="BY142" s="57"/>
      <c r="CA142" s="19"/>
      <c r="CB142" s="20"/>
    </row>
    <row r="143" spans="2:83" ht="6.75" customHeight="1">
      <c r="B143" s="961"/>
      <c r="C143" s="962"/>
      <c r="D143" s="962"/>
      <c r="E143" s="962"/>
      <c r="F143" s="962"/>
      <c r="G143" s="962"/>
      <c r="H143" s="962"/>
      <c r="I143" s="962"/>
      <c r="J143" s="962"/>
      <c r="K143" s="962"/>
      <c r="L143" s="962"/>
      <c r="M143" s="962"/>
      <c r="N143" s="962"/>
      <c r="O143" s="962"/>
      <c r="P143" s="962"/>
      <c r="Q143" s="962"/>
      <c r="R143" s="962"/>
      <c r="S143" s="962"/>
      <c r="T143" s="962"/>
      <c r="U143" s="962"/>
      <c r="V143" s="962"/>
      <c r="W143" s="963"/>
      <c r="X143" s="111"/>
      <c r="Y143" s="112"/>
      <c r="Z143" s="113"/>
      <c r="AA143" s="113"/>
      <c r="AB143" s="114"/>
      <c r="AC143" s="787"/>
      <c r="AD143" s="788"/>
      <c r="AE143" s="788"/>
      <c r="AF143" s="788"/>
      <c r="AG143" s="788"/>
      <c r="AH143" s="788"/>
      <c r="AI143" s="788"/>
      <c r="AJ143" s="788"/>
      <c r="AK143" s="788"/>
      <c r="AL143" s="788"/>
      <c r="AM143" s="788"/>
      <c r="AN143" s="788"/>
      <c r="AO143" s="788"/>
      <c r="AP143" s="788"/>
      <c r="AQ143" s="788"/>
      <c r="AR143" s="788"/>
      <c r="AS143" s="788"/>
      <c r="AT143" s="788"/>
      <c r="AU143" s="788"/>
      <c r="AV143" s="788"/>
      <c r="AW143" s="788"/>
      <c r="AX143" s="788"/>
      <c r="AY143" s="788"/>
      <c r="AZ143" s="788"/>
      <c r="BA143" s="886"/>
      <c r="BB143" s="886"/>
      <c r="BC143" s="886"/>
      <c r="BD143" s="887"/>
      <c r="BE143" s="113"/>
      <c r="BF143" s="113"/>
      <c r="BG143" s="57"/>
      <c r="BH143" s="57"/>
      <c r="BI143" s="57"/>
      <c r="BJ143" s="192"/>
      <c r="BK143" s="192"/>
      <c r="BL143" s="192"/>
      <c r="BM143" s="192"/>
      <c r="BN143" s="192"/>
      <c r="BO143" s="192"/>
      <c r="BP143" s="192"/>
      <c r="BQ143" s="192"/>
      <c r="BR143" s="192"/>
      <c r="BS143" s="192"/>
      <c r="BT143" s="192"/>
      <c r="BU143" s="192"/>
      <c r="BV143" s="113"/>
      <c r="BW143" s="113"/>
      <c r="BX143" s="57"/>
      <c r="BY143" s="57"/>
      <c r="CA143" s="19"/>
      <c r="CB143" s="20"/>
    </row>
    <row r="144" spans="2:83" ht="14.25" customHeight="1" thickBot="1">
      <c r="B144" s="964"/>
      <c r="C144" s="965"/>
      <c r="D144" s="965"/>
      <c r="E144" s="965"/>
      <c r="F144" s="965"/>
      <c r="G144" s="965"/>
      <c r="H144" s="965"/>
      <c r="I144" s="962"/>
      <c r="J144" s="962"/>
      <c r="K144" s="962"/>
      <c r="L144" s="962"/>
      <c r="M144" s="962"/>
      <c r="N144" s="962"/>
      <c r="O144" s="962"/>
      <c r="P144" s="962"/>
      <c r="Q144" s="962"/>
      <c r="R144" s="962"/>
      <c r="S144" s="962"/>
      <c r="T144" s="962"/>
      <c r="U144" s="962"/>
      <c r="V144" s="962"/>
      <c r="W144" s="963"/>
      <c r="X144" s="193"/>
      <c r="Y144" s="112"/>
      <c r="Z144" s="194"/>
      <c r="AA144" s="194"/>
      <c r="AB144" s="114"/>
      <c r="AC144" s="789"/>
      <c r="AD144" s="790"/>
      <c r="AE144" s="790"/>
      <c r="AF144" s="790"/>
      <c r="AG144" s="790"/>
      <c r="AH144" s="790"/>
      <c r="AI144" s="790"/>
      <c r="AJ144" s="790"/>
      <c r="AK144" s="790"/>
      <c r="AL144" s="790"/>
      <c r="AM144" s="790"/>
      <c r="AN144" s="790"/>
      <c r="AO144" s="790"/>
      <c r="AP144" s="790"/>
      <c r="AQ144" s="790"/>
      <c r="AR144" s="790"/>
      <c r="AS144" s="790"/>
      <c r="AT144" s="790"/>
      <c r="AU144" s="790"/>
      <c r="AV144" s="790"/>
      <c r="AW144" s="790"/>
      <c r="AX144" s="790"/>
      <c r="AY144" s="790"/>
      <c r="AZ144" s="790"/>
      <c r="BA144" s="886"/>
      <c r="BB144" s="886"/>
      <c r="BC144" s="886"/>
      <c r="BD144" s="887"/>
      <c r="BE144" s="113"/>
      <c r="BF144" s="113"/>
      <c r="BG144" s="57"/>
      <c r="BH144" s="57"/>
      <c r="BI144" s="57"/>
      <c r="BJ144" s="192"/>
      <c r="BK144" s="192"/>
      <c r="BL144" s="192"/>
      <c r="BM144" s="192"/>
      <c r="BN144" s="192"/>
      <c r="BO144" s="192"/>
      <c r="BP144" s="192"/>
      <c r="BQ144" s="192"/>
      <c r="BR144" s="192"/>
      <c r="BS144" s="192"/>
      <c r="BT144" s="192"/>
      <c r="BU144" s="192"/>
      <c r="BV144" s="113"/>
      <c r="BW144" s="113"/>
      <c r="BX144" s="57"/>
      <c r="BY144" s="57"/>
      <c r="CB144" s="20"/>
    </row>
    <row r="145" spans="2:77" ht="14.25" customHeight="1" thickBot="1">
      <c r="B145" s="679" t="s">
        <v>1</v>
      </c>
      <c r="C145" s="680"/>
      <c r="D145" s="122" t="s">
        <v>23</v>
      </c>
      <c r="E145" s="123"/>
      <c r="F145" s="123"/>
      <c r="G145" s="123"/>
      <c r="H145" s="123"/>
      <c r="I145" s="987"/>
      <c r="J145" s="987"/>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c r="AJ145" s="987"/>
      <c r="AK145" s="987"/>
      <c r="AL145" s="987"/>
      <c r="AM145" s="987"/>
      <c r="AN145" s="987"/>
      <c r="AO145" s="987"/>
      <c r="AP145" s="987"/>
      <c r="AQ145" s="987"/>
      <c r="AR145" s="987"/>
      <c r="AS145" s="987"/>
      <c r="AT145" s="987"/>
      <c r="AU145" s="987"/>
      <c r="AV145" s="987"/>
      <c r="AW145" s="987"/>
      <c r="AX145" s="987"/>
      <c r="AY145" s="987"/>
      <c r="AZ145" s="987"/>
      <c r="BA145" s="987"/>
      <c r="BB145" s="987"/>
      <c r="BC145" s="987"/>
      <c r="BD145" s="987"/>
      <c r="BE145" s="987"/>
      <c r="BF145" s="987"/>
      <c r="BG145" s="987"/>
      <c r="BH145" s="987"/>
      <c r="BI145" s="987"/>
      <c r="BJ145" s="987"/>
      <c r="BK145" s="987"/>
      <c r="BL145" s="987"/>
      <c r="BM145" s="987"/>
      <c r="BN145" s="987"/>
      <c r="BO145" s="987"/>
      <c r="BP145" s="987"/>
      <c r="BQ145" s="987"/>
      <c r="BR145" s="987"/>
      <c r="BS145" s="987"/>
      <c r="BT145" s="987"/>
      <c r="BU145" s="987"/>
      <c r="BV145" s="987"/>
      <c r="BW145" s="987"/>
      <c r="BX145" s="987"/>
      <c r="BY145" s="988"/>
    </row>
    <row r="146" spans="2:77" ht="12" customHeight="1">
      <c r="B146" s="681"/>
      <c r="C146" s="682"/>
      <c r="D146" s="124" t="s">
        <v>25</v>
      </c>
      <c r="E146" s="125"/>
      <c r="F146" s="993"/>
      <c r="G146" s="993"/>
      <c r="H146" s="993"/>
      <c r="I146" s="993"/>
      <c r="J146" s="993"/>
      <c r="K146" s="993"/>
      <c r="L146" s="993"/>
      <c r="M146" s="993"/>
      <c r="N146" s="993"/>
      <c r="O146" s="993"/>
      <c r="P146" s="993"/>
      <c r="Q146" s="993"/>
      <c r="R146" s="993"/>
      <c r="S146" s="993"/>
      <c r="T146" s="125"/>
      <c r="U146" s="125"/>
      <c r="V146" s="125"/>
      <c r="W146" s="125"/>
      <c r="X146" s="125"/>
      <c r="Y146" s="125"/>
      <c r="Z146" s="125"/>
      <c r="AA146" s="125"/>
      <c r="AB146" s="125"/>
      <c r="AC146" s="125"/>
      <c r="AD146" s="125"/>
      <c r="AE146" s="125"/>
      <c r="AF146" s="125"/>
      <c r="AG146" s="125"/>
      <c r="AH146" s="125"/>
      <c r="AI146" s="125"/>
      <c r="AJ146" s="125"/>
      <c r="AK146" s="219" t="s">
        <v>69</v>
      </c>
      <c r="AL146" s="127"/>
      <c r="AM146" s="125"/>
      <c r="AN146" s="125"/>
      <c r="AO146" s="125"/>
      <c r="AP146" s="125"/>
      <c r="AQ146" s="125"/>
      <c r="AR146" s="125"/>
      <c r="AS146" s="125"/>
      <c r="AT146" s="994"/>
      <c r="AU146" s="994"/>
      <c r="AV146" s="994"/>
      <c r="AW146" s="994"/>
      <c r="AX146" s="994"/>
      <c r="AY146" s="994"/>
      <c r="AZ146" s="211" t="s">
        <v>24</v>
      </c>
      <c r="BA146" s="212"/>
      <c r="BB146" s="994"/>
      <c r="BC146" s="994"/>
      <c r="BD146" s="994"/>
      <c r="BE146" s="994"/>
      <c r="BF146" s="994"/>
      <c r="BG146" s="125" t="s">
        <v>24</v>
      </c>
      <c r="BH146" s="211"/>
      <c r="BI146" s="994"/>
      <c r="BJ146" s="994"/>
      <c r="BK146" s="994"/>
      <c r="BL146" s="994"/>
      <c r="BM146" s="994"/>
      <c r="BN146" s="126"/>
      <c r="BO146" s="195"/>
      <c r="BP146" s="989"/>
      <c r="BQ146" s="990"/>
      <c r="BR146" s="990"/>
      <c r="BS146" s="990"/>
      <c r="BT146" s="990"/>
      <c r="BU146" s="990"/>
      <c r="BV146" s="990"/>
      <c r="BW146" s="990"/>
      <c r="BX146" s="990"/>
      <c r="BY146" s="990"/>
    </row>
    <row r="147" spans="2:77" ht="30" customHeight="1" thickBot="1">
      <c r="B147" s="683"/>
      <c r="C147" s="684"/>
      <c r="D147" s="22"/>
      <c r="E147" s="644"/>
      <c r="F147" s="644"/>
      <c r="G147" s="644"/>
      <c r="H147" s="644"/>
      <c r="I147" s="644"/>
      <c r="J147" s="644"/>
      <c r="K147" s="644"/>
      <c r="L147" s="644"/>
      <c r="M147" s="644"/>
      <c r="N147" s="644"/>
      <c r="O147" s="644"/>
      <c r="P147" s="644"/>
      <c r="Q147" s="644"/>
      <c r="R147" s="644"/>
      <c r="S147" s="644"/>
      <c r="T147" s="644"/>
      <c r="U147" s="644"/>
      <c r="V147" s="644"/>
      <c r="W147" s="644"/>
      <c r="X147" s="644"/>
      <c r="Y147" s="644"/>
      <c r="Z147" s="644"/>
      <c r="AA147" s="644"/>
      <c r="AB147" s="644"/>
      <c r="AC147" s="644"/>
      <c r="AD147" s="644"/>
      <c r="AE147" s="644"/>
      <c r="AF147" s="644"/>
      <c r="AG147" s="644"/>
      <c r="AH147" s="644"/>
      <c r="AI147" s="644"/>
      <c r="AJ147" s="644"/>
      <c r="AK147" s="644"/>
      <c r="AL147" s="644"/>
      <c r="AM147" s="644"/>
      <c r="AN147" s="644"/>
      <c r="AO147" s="644"/>
      <c r="AP147" s="644"/>
      <c r="AQ147" s="644"/>
      <c r="AR147" s="644"/>
      <c r="AS147" s="644"/>
      <c r="AT147" s="644"/>
      <c r="AU147" s="644"/>
      <c r="AV147" s="644"/>
      <c r="AW147" s="644"/>
      <c r="AX147" s="644"/>
      <c r="AY147" s="644"/>
      <c r="AZ147" s="644"/>
      <c r="BA147" s="644"/>
      <c r="BB147" s="644"/>
      <c r="BC147" s="644"/>
      <c r="BD147" s="644"/>
      <c r="BE147" s="644"/>
      <c r="BF147" s="644"/>
      <c r="BG147" s="644"/>
      <c r="BH147" s="644"/>
      <c r="BI147" s="644"/>
      <c r="BJ147" s="644"/>
      <c r="BK147" s="644"/>
      <c r="BL147" s="644"/>
      <c r="BM147" s="644"/>
      <c r="BN147" s="644"/>
      <c r="BO147" s="645"/>
      <c r="BP147" s="991" t="str">
        <f>IF(BP$9="","",BP$9)</f>
        <v/>
      </c>
      <c r="BQ147" s="992"/>
      <c r="BR147" s="992" t="str">
        <f>IF(BR$9="","",BR$9)</f>
        <v/>
      </c>
      <c r="BS147" s="992"/>
      <c r="BT147" s="992" t="str">
        <f>IF(BT$9="","",BT$9)</f>
        <v/>
      </c>
      <c r="BU147" s="992"/>
      <c r="BV147" s="992" t="str">
        <f>IF(BV$9="","",BV$9)</f>
        <v/>
      </c>
      <c r="BW147" s="992"/>
      <c r="BX147" s="992" t="str">
        <f>IF(BX$9="","",BX$9)</f>
        <v/>
      </c>
      <c r="BY147" s="992"/>
    </row>
    <row r="148" spans="2:77" ht="12.75" customHeight="1">
      <c r="B148" s="679" t="s">
        <v>2</v>
      </c>
      <c r="C148" s="680"/>
      <c r="D148" s="129"/>
      <c r="E148" s="130"/>
      <c r="F148" s="130"/>
      <c r="G148" s="130"/>
      <c r="H148" s="130"/>
      <c r="I148" s="685" t="s">
        <v>57</v>
      </c>
      <c r="J148" s="686"/>
      <c r="K148" s="686"/>
      <c r="L148" s="686"/>
      <c r="M148" s="686"/>
      <c r="N148" s="686"/>
      <c r="O148" s="686"/>
      <c r="P148" s="687"/>
      <c r="Q148" s="688" t="s">
        <v>58</v>
      </c>
      <c r="R148" s="689"/>
      <c r="S148" s="689"/>
      <c r="T148" s="689"/>
      <c r="U148" s="689"/>
      <c r="V148" s="689"/>
      <c r="W148" s="689"/>
      <c r="X148" s="689"/>
      <c r="Y148" s="689"/>
      <c r="Z148" s="689"/>
      <c r="AA148" s="689"/>
      <c r="AB148" s="689"/>
      <c r="AC148" s="689"/>
      <c r="AD148" s="689"/>
      <c r="AE148" s="689"/>
      <c r="AF148" s="689"/>
      <c r="AG148" s="689"/>
      <c r="AH148" s="689"/>
      <c r="AI148" s="689"/>
      <c r="AJ148" s="690" t="s">
        <v>72</v>
      </c>
      <c r="AK148" s="691"/>
      <c r="AL148" s="691"/>
      <c r="AM148" s="691"/>
      <c r="AN148" s="691"/>
      <c r="AO148" s="691"/>
      <c r="AP148" s="691"/>
      <c r="AQ148" s="691"/>
      <c r="AR148" s="691"/>
      <c r="AS148" s="691"/>
      <c r="AT148" s="691"/>
      <c r="AU148" s="691"/>
      <c r="AV148" s="691"/>
      <c r="AW148" s="691"/>
      <c r="AX148" s="691"/>
      <c r="AY148" s="691"/>
      <c r="AZ148" s="691"/>
      <c r="BA148" s="691"/>
      <c r="BB148" s="691"/>
      <c r="BC148" s="691"/>
      <c r="BD148" s="691"/>
      <c r="BE148" s="691"/>
      <c r="BF148" s="691"/>
      <c r="BG148" s="691"/>
      <c r="BH148" s="691"/>
      <c r="BI148" s="691"/>
      <c r="BJ148" s="691"/>
      <c r="BK148" s="691"/>
      <c r="BL148" s="691"/>
      <c r="BM148" s="691"/>
      <c r="BN148" s="691"/>
      <c r="BO148" s="692"/>
      <c r="BP148" s="603" t="s">
        <v>59</v>
      </c>
      <c r="BQ148" s="604"/>
      <c r="BR148" s="604"/>
      <c r="BS148" s="604"/>
      <c r="BT148" s="604"/>
      <c r="BU148" s="604"/>
      <c r="BV148" s="604"/>
      <c r="BW148" s="604"/>
      <c r="BX148" s="604"/>
      <c r="BY148" s="605"/>
    </row>
    <row r="149" spans="2:77" ht="14.25" customHeight="1">
      <c r="B149" s="681"/>
      <c r="C149" s="682"/>
      <c r="D149" s="131"/>
      <c r="E149" s="995">
        <v>1</v>
      </c>
      <c r="F149" s="995"/>
      <c r="G149" s="132"/>
      <c r="H149" s="132"/>
      <c r="I149" s="741"/>
      <c r="J149" s="742"/>
      <c r="K149" s="742"/>
      <c r="L149" s="742"/>
      <c r="M149" s="742"/>
      <c r="N149" s="742"/>
      <c r="O149" s="745"/>
      <c r="P149" s="746"/>
      <c r="Q149" s="749"/>
      <c r="R149" s="750"/>
      <c r="S149" s="750"/>
      <c r="T149" s="750"/>
      <c r="U149" s="750"/>
      <c r="V149" s="750"/>
      <c r="W149" s="750"/>
      <c r="X149" s="750"/>
      <c r="Y149" s="750"/>
      <c r="Z149" s="750"/>
      <c r="AA149" s="750"/>
      <c r="AB149" s="750"/>
      <c r="AC149" s="750"/>
      <c r="AD149" s="750"/>
      <c r="AE149" s="750"/>
      <c r="AF149" s="750"/>
      <c r="AG149" s="750"/>
      <c r="AH149" s="750"/>
      <c r="AI149" s="751"/>
      <c r="AJ149" s="109" t="s">
        <v>23</v>
      </c>
      <c r="AK149" s="110"/>
      <c r="AL149" s="110"/>
      <c r="AM149" s="110"/>
      <c r="AN149" s="110"/>
      <c r="AO149" s="1010"/>
      <c r="AP149" s="1010"/>
      <c r="AQ149" s="1010"/>
      <c r="AR149" s="1010"/>
      <c r="AS149" s="1010"/>
      <c r="AT149" s="1010"/>
      <c r="AU149" s="1010"/>
      <c r="AV149" s="1010"/>
      <c r="AW149" s="1010"/>
      <c r="AX149" s="1010"/>
      <c r="AY149" s="1010"/>
      <c r="AZ149" s="1010"/>
      <c r="BA149" s="1010"/>
      <c r="BB149" s="1010"/>
      <c r="BC149" s="1010"/>
      <c r="BD149" s="1010"/>
      <c r="BE149" s="1010"/>
      <c r="BF149" s="1010"/>
      <c r="BG149" s="1010"/>
      <c r="BH149" s="1010"/>
      <c r="BI149" s="1010"/>
      <c r="BJ149" s="1010"/>
      <c r="BK149" s="1010"/>
      <c r="BL149" s="1010"/>
      <c r="BM149" s="1010"/>
      <c r="BN149" s="1010"/>
      <c r="BO149" s="1011"/>
      <c r="BP149" s="606"/>
      <c r="BQ149" s="607"/>
      <c r="BR149" s="607"/>
      <c r="BS149" s="607"/>
      <c r="BT149" s="607"/>
      <c r="BU149" s="607"/>
      <c r="BV149" s="607"/>
      <c r="BW149" s="607"/>
      <c r="BX149" s="607"/>
      <c r="BY149" s="608"/>
    </row>
    <row r="150" spans="2:77" ht="7.5" customHeight="1" thickBot="1">
      <c r="B150" s="681"/>
      <c r="C150" s="682"/>
      <c r="D150" s="131"/>
      <c r="E150" s="132"/>
      <c r="F150" s="132"/>
      <c r="G150" s="132"/>
      <c r="H150" s="132"/>
      <c r="I150" s="743"/>
      <c r="J150" s="744"/>
      <c r="K150" s="744"/>
      <c r="L150" s="744"/>
      <c r="M150" s="744"/>
      <c r="N150" s="744"/>
      <c r="O150" s="747"/>
      <c r="P150" s="748"/>
      <c r="Q150" s="752"/>
      <c r="R150" s="753"/>
      <c r="S150" s="753"/>
      <c r="T150" s="753"/>
      <c r="U150" s="753"/>
      <c r="V150" s="753"/>
      <c r="W150" s="753"/>
      <c r="X150" s="753"/>
      <c r="Y150" s="753"/>
      <c r="Z150" s="753"/>
      <c r="AA150" s="753"/>
      <c r="AB150" s="753"/>
      <c r="AC150" s="753"/>
      <c r="AD150" s="753"/>
      <c r="AE150" s="753"/>
      <c r="AF150" s="753"/>
      <c r="AG150" s="753"/>
      <c r="AH150" s="753"/>
      <c r="AI150" s="754"/>
      <c r="AJ150" s="785"/>
      <c r="AK150" s="786"/>
      <c r="AL150" s="786"/>
      <c r="AM150" s="786"/>
      <c r="AN150" s="786"/>
      <c r="AO150" s="786"/>
      <c r="AP150" s="786"/>
      <c r="AQ150" s="786"/>
      <c r="AR150" s="786"/>
      <c r="AS150" s="786"/>
      <c r="AT150" s="786"/>
      <c r="AU150" s="786"/>
      <c r="AV150" s="786"/>
      <c r="AW150" s="786"/>
      <c r="AX150" s="786"/>
      <c r="AY150" s="786"/>
      <c r="AZ150" s="786"/>
      <c r="BA150" s="786"/>
      <c r="BB150" s="786"/>
      <c r="BC150" s="786"/>
      <c r="BD150" s="786"/>
      <c r="BE150" s="786"/>
      <c r="BF150" s="786"/>
      <c r="BG150" s="786"/>
      <c r="BH150" s="786"/>
      <c r="BI150" s="786"/>
      <c r="BJ150" s="786"/>
      <c r="BK150" s="786"/>
      <c r="BL150" s="786"/>
      <c r="BM150" s="786"/>
      <c r="BN150" s="786"/>
      <c r="BO150" s="1022"/>
      <c r="BP150" s="133"/>
      <c r="BQ150" s="134"/>
      <c r="BR150" s="134"/>
      <c r="BS150" s="134"/>
      <c r="BT150" s="134"/>
      <c r="BU150" s="134"/>
      <c r="BV150" s="134"/>
      <c r="BW150" s="134"/>
      <c r="BX150" s="134"/>
      <c r="BY150" s="135"/>
    </row>
    <row r="151" spans="2:77" ht="14.25" customHeight="1">
      <c r="B151" s="681"/>
      <c r="C151" s="682"/>
      <c r="D151" s="131"/>
      <c r="E151" s="132"/>
      <c r="F151" s="132"/>
      <c r="G151" s="132"/>
      <c r="H151" s="132"/>
      <c r="I151" s="685" t="s">
        <v>50</v>
      </c>
      <c r="J151" s="686"/>
      <c r="K151" s="686"/>
      <c r="L151" s="686"/>
      <c r="M151" s="686"/>
      <c r="N151" s="687"/>
      <c r="O151" s="727" t="s">
        <v>51</v>
      </c>
      <c r="P151" s="730"/>
      <c r="Q151" s="731"/>
      <c r="R151" s="731"/>
      <c r="S151" s="731"/>
      <c r="T151" s="731"/>
      <c r="U151" s="731"/>
      <c r="V151" s="731"/>
      <c r="W151" s="731"/>
      <c r="X151" s="731"/>
      <c r="Y151" s="731"/>
      <c r="Z151" s="731"/>
      <c r="AA151" s="731"/>
      <c r="AB151" s="731"/>
      <c r="AC151" s="731"/>
      <c r="AD151" s="731"/>
      <c r="AE151" s="731"/>
      <c r="AF151" s="731"/>
      <c r="AG151" s="731"/>
      <c r="AH151" s="731"/>
      <c r="AI151" s="731"/>
      <c r="AJ151" s="787"/>
      <c r="AK151" s="788"/>
      <c r="AL151" s="788"/>
      <c r="AM151" s="788"/>
      <c r="AN151" s="788"/>
      <c r="AO151" s="788"/>
      <c r="AP151" s="788"/>
      <c r="AQ151" s="788"/>
      <c r="AR151" s="788"/>
      <c r="AS151" s="788"/>
      <c r="AT151" s="788"/>
      <c r="AU151" s="788"/>
      <c r="AV151" s="788"/>
      <c r="AW151" s="788"/>
      <c r="AX151" s="788"/>
      <c r="AY151" s="788"/>
      <c r="AZ151" s="788"/>
      <c r="BA151" s="788"/>
      <c r="BB151" s="788"/>
      <c r="BC151" s="788"/>
      <c r="BD151" s="788"/>
      <c r="BE151" s="788"/>
      <c r="BF151" s="788"/>
      <c r="BG151" s="788"/>
      <c r="BH151" s="788"/>
      <c r="BI151" s="788"/>
      <c r="BJ151" s="788"/>
      <c r="BK151" s="788"/>
      <c r="BL151" s="788"/>
      <c r="BM151" s="788"/>
      <c r="BN151" s="788"/>
      <c r="BO151" s="1023"/>
      <c r="BP151" s="136"/>
      <c r="BQ151" s="96"/>
      <c r="BR151" s="96"/>
      <c r="BS151" s="96"/>
      <c r="BT151" s="96"/>
      <c r="BU151" s="96"/>
      <c r="BV151" s="96"/>
      <c r="BW151" s="96"/>
      <c r="BX151" s="96"/>
      <c r="BY151" s="137"/>
    </row>
    <row r="152" spans="2:77" ht="21" customHeight="1" thickBot="1">
      <c r="B152" s="681"/>
      <c r="C152" s="682"/>
      <c r="D152" s="131"/>
      <c r="E152" s="132"/>
      <c r="F152" s="132"/>
      <c r="G152" s="132"/>
      <c r="H152" s="132"/>
      <c r="I152" s="743"/>
      <c r="J152" s="744"/>
      <c r="K152" s="744"/>
      <c r="L152" s="744"/>
      <c r="M152" s="747"/>
      <c r="N152" s="748"/>
      <c r="O152" s="755"/>
      <c r="P152" s="756"/>
      <c r="Q152" s="756"/>
      <c r="R152" s="756"/>
      <c r="S152" s="756"/>
      <c r="T152" s="756"/>
      <c r="U152" s="756"/>
      <c r="V152" s="756"/>
      <c r="W152" s="756"/>
      <c r="X152" s="756"/>
      <c r="Y152" s="756"/>
      <c r="Z152" s="756"/>
      <c r="AA152" s="756"/>
      <c r="AB152" s="756"/>
      <c r="AC152" s="756"/>
      <c r="AD152" s="756"/>
      <c r="AE152" s="756"/>
      <c r="AF152" s="756"/>
      <c r="AG152" s="756"/>
      <c r="AH152" s="756"/>
      <c r="AI152" s="757"/>
      <c r="AJ152" s="787"/>
      <c r="AK152" s="788"/>
      <c r="AL152" s="788"/>
      <c r="AM152" s="788"/>
      <c r="AN152" s="788"/>
      <c r="AO152" s="788"/>
      <c r="AP152" s="788"/>
      <c r="AQ152" s="788"/>
      <c r="AR152" s="788"/>
      <c r="AS152" s="788"/>
      <c r="AT152" s="788"/>
      <c r="AU152" s="788"/>
      <c r="AV152" s="788"/>
      <c r="AW152" s="788"/>
      <c r="AX152" s="788"/>
      <c r="AY152" s="788"/>
      <c r="AZ152" s="788"/>
      <c r="BA152" s="788"/>
      <c r="BB152" s="788"/>
      <c r="BC152" s="788"/>
      <c r="BD152" s="788"/>
      <c r="BE152" s="788"/>
      <c r="BF152" s="788"/>
      <c r="BG152" s="788"/>
      <c r="BH152" s="788"/>
      <c r="BI152" s="788"/>
      <c r="BJ152" s="788"/>
      <c r="BK152" s="788"/>
      <c r="BL152" s="788"/>
      <c r="BM152" s="788"/>
      <c r="BN152" s="788"/>
      <c r="BO152" s="1023"/>
      <c r="BP152" s="136"/>
      <c r="BQ152" s="96"/>
      <c r="BR152" s="96"/>
      <c r="BS152" s="96"/>
      <c r="BT152" s="96"/>
      <c r="BU152" s="96"/>
      <c r="BV152" s="96"/>
      <c r="BW152" s="96"/>
      <c r="BX152" s="96"/>
      <c r="BY152" s="137"/>
    </row>
    <row r="153" spans="2:77" ht="14.25" customHeight="1">
      <c r="B153" s="681"/>
      <c r="C153" s="682"/>
      <c r="D153" s="131"/>
      <c r="E153" s="132"/>
      <c r="F153" s="132"/>
      <c r="G153" s="132"/>
      <c r="H153" s="132"/>
      <c r="I153" s="730" t="s">
        <v>52</v>
      </c>
      <c r="J153" s="730"/>
      <c r="K153" s="730"/>
      <c r="L153" s="730"/>
      <c r="M153" s="730"/>
      <c r="N153" s="730"/>
      <c r="O153" s="731" t="s">
        <v>53</v>
      </c>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87"/>
      <c r="AK153" s="788"/>
      <c r="AL153" s="788"/>
      <c r="AM153" s="788"/>
      <c r="AN153" s="788"/>
      <c r="AO153" s="788"/>
      <c r="AP153" s="788"/>
      <c r="AQ153" s="788"/>
      <c r="AR153" s="788"/>
      <c r="AS153" s="788"/>
      <c r="AT153" s="788"/>
      <c r="AU153" s="788"/>
      <c r="AV153" s="788"/>
      <c r="AW153" s="788"/>
      <c r="AX153" s="788"/>
      <c r="AY153" s="788"/>
      <c r="AZ153" s="788"/>
      <c r="BA153" s="788"/>
      <c r="BB153" s="788"/>
      <c r="BC153" s="788"/>
      <c r="BD153" s="788"/>
      <c r="BE153" s="788"/>
      <c r="BF153" s="788"/>
      <c r="BG153" s="788"/>
      <c r="BH153" s="788"/>
      <c r="BI153" s="788"/>
      <c r="BJ153" s="788"/>
      <c r="BK153" s="788"/>
      <c r="BL153" s="788"/>
      <c r="BM153" s="788"/>
      <c r="BN153" s="788"/>
      <c r="BO153" s="1023"/>
      <c r="BP153" s="136"/>
      <c r="BQ153" s="96"/>
      <c r="BR153" s="96"/>
      <c r="BS153" s="96"/>
      <c r="BT153" s="96"/>
      <c r="BU153" s="96"/>
      <c r="BV153" s="96"/>
      <c r="BW153" s="96"/>
      <c r="BX153" s="96"/>
      <c r="BY153" s="137"/>
    </row>
    <row r="154" spans="2:77" ht="10.5" customHeight="1">
      <c r="B154" s="681"/>
      <c r="C154" s="682"/>
      <c r="D154" s="131"/>
      <c r="E154" s="132"/>
      <c r="F154" s="132"/>
      <c r="G154" s="132"/>
      <c r="H154" s="132"/>
      <c r="I154" s="704">
        <v>1</v>
      </c>
      <c r="J154" s="705"/>
      <c r="K154" s="732" t="s">
        <v>54</v>
      </c>
      <c r="L154" s="732"/>
      <c r="M154" s="732"/>
      <c r="N154" s="733"/>
      <c r="O154" s="666"/>
      <c r="P154" s="667"/>
      <c r="Q154" s="667"/>
      <c r="R154" s="667"/>
      <c r="S154" s="667"/>
      <c r="T154" s="667"/>
      <c r="U154" s="667"/>
      <c r="V154" s="667"/>
      <c r="W154" s="667"/>
      <c r="X154" s="667"/>
      <c r="Y154" s="667"/>
      <c r="Z154" s="667"/>
      <c r="AA154" s="667"/>
      <c r="AB154" s="667"/>
      <c r="AC154" s="667"/>
      <c r="AD154" s="667"/>
      <c r="AE154" s="667"/>
      <c r="AF154" s="667"/>
      <c r="AG154" s="696"/>
      <c r="AH154" s="696"/>
      <c r="AI154" s="675"/>
      <c r="AJ154" s="787"/>
      <c r="AK154" s="788"/>
      <c r="AL154" s="788"/>
      <c r="AM154" s="788"/>
      <c r="AN154" s="788"/>
      <c r="AO154" s="788"/>
      <c r="AP154" s="788"/>
      <c r="AQ154" s="788"/>
      <c r="AR154" s="788"/>
      <c r="AS154" s="788"/>
      <c r="AT154" s="788"/>
      <c r="AU154" s="788"/>
      <c r="AV154" s="788"/>
      <c r="AW154" s="788"/>
      <c r="AX154" s="788"/>
      <c r="AY154" s="788"/>
      <c r="AZ154" s="788"/>
      <c r="BA154" s="788"/>
      <c r="BB154" s="788"/>
      <c r="BC154" s="788"/>
      <c r="BD154" s="788"/>
      <c r="BE154" s="788"/>
      <c r="BF154" s="788"/>
      <c r="BG154" s="788"/>
      <c r="BH154" s="788"/>
      <c r="BI154" s="788"/>
      <c r="BJ154" s="788"/>
      <c r="BK154" s="788"/>
      <c r="BL154" s="788"/>
      <c r="BM154" s="788"/>
      <c r="BN154" s="788"/>
      <c r="BO154" s="1023"/>
      <c r="BP154" s="136"/>
      <c r="BQ154" s="96"/>
      <c r="BR154" s="96"/>
      <c r="BS154" s="96"/>
      <c r="BT154" s="96"/>
      <c r="BU154" s="96"/>
      <c r="BV154" s="96"/>
      <c r="BW154" s="96"/>
      <c r="BX154" s="96"/>
      <c r="BY154" s="137"/>
    </row>
    <row r="155" spans="2:77" ht="11.25" customHeight="1" thickBot="1">
      <c r="B155" s="681"/>
      <c r="C155" s="682"/>
      <c r="D155" s="138"/>
      <c r="E155" s="139"/>
      <c r="F155" s="139"/>
      <c r="G155" s="139"/>
      <c r="H155" s="139"/>
      <c r="I155" s="710">
        <v>2</v>
      </c>
      <c r="J155" s="711"/>
      <c r="K155" s="735" t="s">
        <v>55</v>
      </c>
      <c r="L155" s="735"/>
      <c r="M155" s="735"/>
      <c r="N155" s="736"/>
      <c r="O155" s="734"/>
      <c r="P155" s="695"/>
      <c r="Q155" s="695"/>
      <c r="R155" s="695"/>
      <c r="S155" s="695"/>
      <c r="T155" s="695"/>
      <c r="U155" s="695"/>
      <c r="V155" s="695"/>
      <c r="W155" s="695"/>
      <c r="X155" s="695"/>
      <c r="Y155" s="695"/>
      <c r="Z155" s="695"/>
      <c r="AA155" s="695"/>
      <c r="AB155" s="695"/>
      <c r="AC155" s="695"/>
      <c r="AD155" s="695"/>
      <c r="AE155" s="695"/>
      <c r="AF155" s="695"/>
      <c r="AG155" s="697"/>
      <c r="AH155" s="697"/>
      <c r="AI155" s="698"/>
      <c r="AJ155" s="140" t="s">
        <v>56</v>
      </c>
      <c r="AK155" s="141"/>
      <c r="AL155" s="141"/>
      <c r="AM155" s="141"/>
      <c r="AN155" s="141"/>
      <c r="AO155" s="141"/>
      <c r="AP155" s="141"/>
      <c r="AQ155" s="141"/>
      <c r="AR155" s="141"/>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68"/>
      <c r="BN155" s="168"/>
      <c r="BO155" s="142"/>
      <c r="BP155" s="143"/>
      <c r="BQ155" s="144"/>
      <c r="BR155" s="144"/>
      <c r="BS155" s="144"/>
      <c r="BT155" s="144"/>
      <c r="BU155" s="144"/>
      <c r="BV155" s="144"/>
      <c r="BW155" s="144"/>
      <c r="BX155" s="144"/>
      <c r="BY155" s="145"/>
    </row>
    <row r="156" spans="2:77" ht="9" customHeight="1">
      <c r="B156" s="681"/>
      <c r="C156" s="682"/>
      <c r="D156" s="196"/>
      <c r="E156" s="1013">
        <v>2</v>
      </c>
      <c r="F156" s="1013"/>
      <c r="G156" s="147"/>
      <c r="H156" s="148"/>
      <c r="I156" s="704" t="s">
        <v>13</v>
      </c>
      <c r="J156" s="705"/>
      <c r="K156" s="705"/>
      <c r="L156" s="706"/>
      <c r="M156" s="713" t="s">
        <v>15</v>
      </c>
      <c r="N156" s="714"/>
      <c r="O156" s="714"/>
      <c r="P156" s="715"/>
      <c r="Q156" s="722" t="s">
        <v>9</v>
      </c>
      <c r="R156" s="723"/>
      <c r="S156" s="723"/>
      <c r="T156" s="723"/>
      <c r="U156" s="723"/>
      <c r="V156" s="723"/>
      <c r="W156" s="723"/>
      <c r="X156" s="723"/>
      <c r="Y156" s="723"/>
      <c r="Z156" s="723"/>
      <c r="AA156" s="723"/>
      <c r="AB156" s="724"/>
      <c r="AC156" s="722" t="s">
        <v>10</v>
      </c>
      <c r="AD156" s="723"/>
      <c r="AE156" s="723"/>
      <c r="AF156" s="723"/>
      <c r="AG156" s="723"/>
      <c r="AH156" s="723"/>
      <c r="AI156" s="723"/>
      <c r="AJ156" s="723"/>
      <c r="AK156" s="723"/>
      <c r="AL156" s="723"/>
      <c r="AM156" s="723"/>
      <c r="AN156" s="723"/>
      <c r="AO156" s="723"/>
      <c r="AP156" s="723"/>
      <c r="AQ156" s="723"/>
      <c r="AR156" s="728"/>
      <c r="AS156" s="197"/>
      <c r="AT156" s="198"/>
      <c r="AU156" s="198"/>
      <c r="AV156" s="198"/>
      <c r="AW156" s="198"/>
      <c r="AX156" s="33"/>
      <c r="AY156" s="33"/>
      <c r="AZ156" s="33"/>
      <c r="BA156" s="36"/>
      <c r="BB156" s="36"/>
      <c r="BC156" s="101"/>
      <c r="BD156" s="36"/>
      <c r="BE156" s="36"/>
      <c r="BF156" s="36"/>
      <c r="BG156" s="36"/>
      <c r="BH156" s="36"/>
      <c r="BI156" s="36"/>
      <c r="BJ156" s="36"/>
      <c r="BK156" s="36"/>
      <c r="BL156" s="36"/>
      <c r="BM156" s="33"/>
      <c r="BN156" s="33"/>
      <c r="BO156" s="33"/>
      <c r="BP156" s="96"/>
      <c r="BQ156" s="96"/>
      <c r="BR156" s="96"/>
      <c r="BS156" s="96"/>
      <c r="BT156" s="96"/>
      <c r="BU156" s="96"/>
      <c r="BV156" s="96"/>
      <c r="BW156" s="96"/>
      <c r="BX156" s="112"/>
      <c r="BY156" s="96"/>
    </row>
    <row r="157" spans="2:77" ht="5.25" customHeight="1">
      <c r="B157" s="681"/>
      <c r="C157" s="682"/>
      <c r="D157" s="199"/>
      <c r="E157" s="1014"/>
      <c r="F157" s="1014"/>
      <c r="G157" s="153"/>
      <c r="H157" s="154"/>
      <c r="I157" s="707"/>
      <c r="J157" s="708"/>
      <c r="K157" s="708"/>
      <c r="L157" s="709"/>
      <c r="M157" s="716"/>
      <c r="N157" s="717"/>
      <c r="O157" s="717"/>
      <c r="P157" s="718"/>
      <c r="Q157" s="725"/>
      <c r="R157" s="726"/>
      <c r="S157" s="726"/>
      <c r="T157" s="726"/>
      <c r="U157" s="726"/>
      <c r="V157" s="726"/>
      <c r="W157" s="726"/>
      <c r="X157" s="726"/>
      <c r="Y157" s="726"/>
      <c r="Z157" s="726"/>
      <c r="AA157" s="726"/>
      <c r="AB157" s="727"/>
      <c r="AC157" s="725"/>
      <c r="AD157" s="726"/>
      <c r="AE157" s="726"/>
      <c r="AF157" s="726"/>
      <c r="AG157" s="726"/>
      <c r="AH157" s="726"/>
      <c r="AI157" s="726"/>
      <c r="AJ157" s="726"/>
      <c r="AK157" s="726"/>
      <c r="AL157" s="726"/>
      <c r="AM157" s="726"/>
      <c r="AN157" s="726"/>
      <c r="AO157" s="726"/>
      <c r="AP157" s="726"/>
      <c r="AQ157" s="726"/>
      <c r="AR157" s="729"/>
      <c r="AS157" s="57"/>
      <c r="AT157" s="57"/>
      <c r="AU157" s="57"/>
      <c r="AV157" s="57"/>
      <c r="AW157" s="57"/>
      <c r="AX157" s="200"/>
      <c r="AY157" s="200"/>
      <c r="AZ157" s="200"/>
      <c r="BA157" s="200"/>
      <c r="BB157" s="200"/>
      <c r="BC157" s="200"/>
      <c r="BD157" s="97"/>
      <c r="BE157" s="97"/>
      <c r="BF157" s="97"/>
      <c r="BG157" s="97"/>
      <c r="BH157" s="112"/>
      <c r="BI157" s="97"/>
      <c r="BJ157" s="97"/>
      <c r="BK157" s="97"/>
      <c r="BL157" s="97"/>
      <c r="BM157" s="96"/>
      <c r="BN157" s="96"/>
      <c r="BO157" s="96"/>
      <c r="BP157" s="96"/>
      <c r="BQ157" s="96"/>
      <c r="BR157" s="96"/>
      <c r="BS157" s="96"/>
      <c r="BT157" s="96"/>
      <c r="BU157" s="96"/>
      <c r="BV157" s="96"/>
      <c r="BW157" s="96"/>
      <c r="BX157" s="112"/>
      <c r="BY157" s="96"/>
    </row>
    <row r="158" spans="2:77" ht="6.75" customHeight="1">
      <c r="B158" s="681"/>
      <c r="C158" s="682"/>
      <c r="D158" s="199"/>
      <c r="E158" s="159"/>
      <c r="F158" s="159"/>
      <c r="G158" s="153"/>
      <c r="H158" s="154"/>
      <c r="I158" s="710"/>
      <c r="J158" s="711"/>
      <c r="K158" s="711"/>
      <c r="L158" s="712"/>
      <c r="M158" s="719"/>
      <c r="N158" s="720"/>
      <c r="O158" s="720"/>
      <c r="P158" s="721"/>
      <c r="Q158" s="672"/>
      <c r="R158" s="673"/>
      <c r="S158" s="674"/>
      <c r="T158" s="673"/>
      <c r="U158" s="674"/>
      <c r="V158" s="673"/>
      <c r="W158" s="674"/>
      <c r="X158" s="673"/>
      <c r="Y158" s="674"/>
      <c r="Z158" s="699"/>
      <c r="AA158" s="700" t="s">
        <v>47</v>
      </c>
      <c r="AB158" s="701"/>
      <c r="AC158" s="672"/>
      <c r="AD158" s="673"/>
      <c r="AE158" s="674"/>
      <c r="AF158" s="673"/>
      <c r="AG158" s="674"/>
      <c r="AH158" s="673"/>
      <c r="AI158" s="674"/>
      <c r="AJ158" s="673"/>
      <c r="AK158" s="674"/>
      <c r="AL158" s="673"/>
      <c r="AM158" s="674"/>
      <c r="AN158" s="673"/>
      <c r="AO158" s="674"/>
      <c r="AP158" s="673"/>
      <c r="AQ158" s="674"/>
      <c r="AR158" s="739"/>
      <c r="AS158" s="57"/>
      <c r="AT158" s="57"/>
      <c r="AU158" s="57"/>
      <c r="AV158" s="57"/>
      <c r="AW158" s="57"/>
      <c r="AX158" s="200"/>
      <c r="AY158" s="200"/>
      <c r="AZ158" s="200"/>
      <c r="BA158" s="200"/>
      <c r="BB158" s="200"/>
      <c r="BC158" s="200"/>
      <c r="BD158" s="97"/>
      <c r="BE158" s="97"/>
      <c r="BF158" s="97"/>
      <c r="BG158" s="97"/>
      <c r="BH158" s="112"/>
      <c r="BI158" s="97"/>
      <c r="BJ158" s="97"/>
      <c r="BK158" s="97"/>
      <c r="BL158" s="97"/>
      <c r="BM158" s="96"/>
      <c r="BN158" s="96"/>
      <c r="BO158" s="96"/>
      <c r="BP158" s="96"/>
      <c r="BQ158" s="96"/>
      <c r="BR158" s="96"/>
      <c r="BS158" s="96"/>
      <c r="BT158" s="96"/>
      <c r="BU158" s="96"/>
      <c r="BV158" s="96"/>
      <c r="BW158" s="96"/>
      <c r="BX158" s="112"/>
      <c r="BY158" s="96"/>
    </row>
    <row r="159" spans="2:77" ht="14.25" customHeight="1" thickBot="1">
      <c r="B159" s="683"/>
      <c r="C159" s="684"/>
      <c r="D159" s="201"/>
      <c r="E159" s="161"/>
      <c r="F159" s="161"/>
      <c r="G159" s="161"/>
      <c r="H159" s="162"/>
      <c r="I159" s="737">
        <v>166</v>
      </c>
      <c r="J159" s="737"/>
      <c r="K159" s="737"/>
      <c r="L159" s="738"/>
      <c r="M159" s="737">
        <v>30</v>
      </c>
      <c r="N159" s="737"/>
      <c r="O159" s="737"/>
      <c r="P159" s="737"/>
      <c r="Q159" s="612"/>
      <c r="R159" s="613"/>
      <c r="S159" s="614"/>
      <c r="T159" s="613"/>
      <c r="U159" s="614"/>
      <c r="V159" s="613"/>
      <c r="W159" s="614"/>
      <c r="X159" s="613"/>
      <c r="Y159" s="614"/>
      <c r="Z159" s="615"/>
      <c r="AA159" s="702"/>
      <c r="AB159" s="703"/>
      <c r="AC159" s="612"/>
      <c r="AD159" s="613"/>
      <c r="AE159" s="614"/>
      <c r="AF159" s="613"/>
      <c r="AG159" s="614"/>
      <c r="AH159" s="613"/>
      <c r="AI159" s="614"/>
      <c r="AJ159" s="613"/>
      <c r="AK159" s="614"/>
      <c r="AL159" s="613"/>
      <c r="AM159" s="614"/>
      <c r="AN159" s="613"/>
      <c r="AO159" s="614"/>
      <c r="AP159" s="613"/>
      <c r="AQ159" s="614"/>
      <c r="AR159" s="740"/>
      <c r="AS159" s="57"/>
      <c r="AT159" s="57"/>
      <c r="AU159" s="57"/>
      <c r="AV159" s="57"/>
      <c r="AW159" s="57"/>
      <c r="AX159" s="200"/>
      <c r="AY159" s="200"/>
      <c r="AZ159" s="200"/>
      <c r="BA159" s="200"/>
      <c r="BB159" s="200"/>
      <c r="BC159" s="200"/>
      <c r="BD159" s="97"/>
      <c r="BE159" s="97"/>
      <c r="BF159" s="97"/>
      <c r="BG159" s="97"/>
      <c r="BH159" s="112"/>
      <c r="BI159" s="97"/>
      <c r="BJ159" s="97"/>
      <c r="BK159" s="97"/>
      <c r="BL159" s="97"/>
      <c r="BM159" s="96"/>
      <c r="BN159" s="96"/>
      <c r="BO159" s="96"/>
      <c r="BP159" s="96"/>
      <c r="BQ159" s="96"/>
      <c r="BR159" s="96"/>
      <c r="BS159" s="96"/>
      <c r="BT159" s="96"/>
      <c r="BU159" s="96"/>
      <c r="BV159" s="96"/>
      <c r="BW159" s="96"/>
      <c r="BX159" s="96"/>
      <c r="BY159" s="96"/>
    </row>
    <row r="187" ht="12.75" customHeight="1"/>
    <row r="188" hidden="1"/>
  </sheetData>
  <sheetProtection password="DA4B" sheet="1" objects="1" scenarios="1" selectLockedCells="1"/>
  <mergeCells count="661">
    <mergeCell ref="AJ150:BO151"/>
    <mergeCell ref="AJ152:BO152"/>
    <mergeCell ref="AJ153:BO154"/>
    <mergeCell ref="AT42:AY42"/>
    <mergeCell ref="AJ12:BO13"/>
    <mergeCell ref="AJ14:BO14"/>
    <mergeCell ref="AJ15:BO16"/>
    <mergeCell ref="AJ46:BO47"/>
    <mergeCell ref="AJ48:BO48"/>
    <mergeCell ref="BN74:BO75"/>
    <mergeCell ref="D65:BG65"/>
    <mergeCell ref="B72:W72"/>
    <mergeCell ref="AH72:BD72"/>
    <mergeCell ref="BE72:BU72"/>
    <mergeCell ref="D63:AE64"/>
    <mergeCell ref="AF63:BG63"/>
    <mergeCell ref="AF64:AG64"/>
    <mergeCell ref="AH64:AI64"/>
    <mergeCell ref="AJ64:AK64"/>
    <mergeCell ref="AL64:AM64"/>
    <mergeCell ref="AN64:AO64"/>
    <mergeCell ref="AP64:AQ64"/>
    <mergeCell ref="B69:M69"/>
    <mergeCell ref="N69:W69"/>
    <mergeCell ref="B104:M104"/>
    <mergeCell ref="N104:W104"/>
    <mergeCell ref="AJ134:AK134"/>
    <mergeCell ref="AL134:AM134"/>
    <mergeCell ref="AJ81:BO82"/>
    <mergeCell ref="AJ83:BO83"/>
    <mergeCell ref="AJ84:BO85"/>
    <mergeCell ref="AN134:AO134"/>
    <mergeCell ref="D133:AE134"/>
    <mergeCell ref="AF133:BG133"/>
    <mergeCell ref="AF134:AG134"/>
    <mergeCell ref="AH134:AI134"/>
    <mergeCell ref="BB134:BC134"/>
    <mergeCell ref="D129:BG129"/>
    <mergeCell ref="D130:Y132"/>
    <mergeCell ref="Z130:AW130"/>
    <mergeCell ref="AP134:AQ134"/>
    <mergeCell ref="AR134:AS134"/>
    <mergeCell ref="I125:L125"/>
    <mergeCell ref="M125:P125"/>
    <mergeCell ref="B126:J127"/>
    <mergeCell ref="AX130:BG130"/>
    <mergeCell ref="D135:BG135"/>
    <mergeCell ref="AX132:AY132"/>
    <mergeCell ref="AZ132:BA132"/>
    <mergeCell ref="BB132:BC132"/>
    <mergeCell ref="BD132:BE132"/>
    <mergeCell ref="AL131:AM132"/>
    <mergeCell ref="AJ116:BO117"/>
    <mergeCell ref="AJ118:BO118"/>
    <mergeCell ref="AJ119:BO120"/>
    <mergeCell ref="BD134:BE134"/>
    <mergeCell ref="BF134:BG134"/>
    <mergeCell ref="BF132:BG132"/>
    <mergeCell ref="AT134:AU134"/>
    <mergeCell ref="AV134:AW134"/>
    <mergeCell ref="AX134:AY134"/>
    <mergeCell ref="AP131:AQ132"/>
    <mergeCell ref="AR131:AS132"/>
    <mergeCell ref="AT131:AU132"/>
    <mergeCell ref="AV131:AW132"/>
    <mergeCell ref="AX131:AY131"/>
    <mergeCell ref="AB131:AC132"/>
    <mergeCell ref="AD131:AE132"/>
    <mergeCell ref="AF131:AG132"/>
    <mergeCell ref="AZ134:BA134"/>
    <mergeCell ref="AH131:AI132"/>
    <mergeCell ref="AJ131:AK132"/>
    <mergeCell ref="Y124:Z125"/>
    <mergeCell ref="AA124:AB125"/>
    <mergeCell ref="AZ131:BA131"/>
    <mergeCell ref="BB131:BC131"/>
    <mergeCell ref="BD131:BE131"/>
    <mergeCell ref="BF131:BG131"/>
    <mergeCell ref="AS122:AW125"/>
    <mergeCell ref="AX123:AZ125"/>
    <mergeCell ref="BA123:BC125"/>
    <mergeCell ref="AN131:AO132"/>
    <mergeCell ref="Z131:AA132"/>
    <mergeCell ref="AO124:AP125"/>
    <mergeCell ref="AQ124:AR125"/>
    <mergeCell ref="Q124:R125"/>
    <mergeCell ref="S124:T125"/>
    <mergeCell ref="U124:V125"/>
    <mergeCell ref="W124:X125"/>
    <mergeCell ref="AA120:AC121"/>
    <mergeCell ref="AD120:AF121"/>
    <mergeCell ref="AG120:AI121"/>
    <mergeCell ref="AC122:AR123"/>
    <mergeCell ref="AC124:AD125"/>
    <mergeCell ref="AE124:AF125"/>
    <mergeCell ref="AG124:AH125"/>
    <mergeCell ref="AI124:AJ125"/>
    <mergeCell ref="AK124:AL125"/>
    <mergeCell ref="AM124:AN125"/>
    <mergeCell ref="I119:N119"/>
    <mergeCell ref="O119:AI119"/>
    <mergeCell ref="I120:J120"/>
    <mergeCell ref="K120:N120"/>
    <mergeCell ref="O120:Q121"/>
    <mergeCell ref="R120:T121"/>
    <mergeCell ref="E122:F123"/>
    <mergeCell ref="I122:L124"/>
    <mergeCell ref="M122:P124"/>
    <mergeCell ref="Q122:AB123"/>
    <mergeCell ref="K115:L116"/>
    <mergeCell ref="M115:N116"/>
    <mergeCell ref="O115:P116"/>
    <mergeCell ref="Q115:AI116"/>
    <mergeCell ref="AO115:BO115"/>
    <mergeCell ref="I117:N117"/>
    <mergeCell ref="O117:AI117"/>
    <mergeCell ref="I118:J118"/>
    <mergeCell ref="K118:L118"/>
    <mergeCell ref="M118:N118"/>
    <mergeCell ref="O118:AI118"/>
    <mergeCell ref="I121:J121"/>
    <mergeCell ref="K121:N121"/>
    <mergeCell ref="U120:W121"/>
    <mergeCell ref="X120:Z121"/>
    <mergeCell ref="B111:C113"/>
    <mergeCell ref="I111:BY111"/>
    <mergeCell ref="BP112:BY112"/>
    <mergeCell ref="E113:BO113"/>
    <mergeCell ref="BP113:BQ113"/>
    <mergeCell ref="BR113:BS113"/>
    <mergeCell ref="BT113:BU113"/>
    <mergeCell ref="BV113:BW113"/>
    <mergeCell ref="BX113:BY113"/>
    <mergeCell ref="F112:S112"/>
    <mergeCell ref="BB112:BF112"/>
    <mergeCell ref="BI112:BM112"/>
    <mergeCell ref="AT112:AY112"/>
    <mergeCell ref="B114:C125"/>
    <mergeCell ref="I114:P114"/>
    <mergeCell ref="Q114:AI114"/>
    <mergeCell ref="AJ114:BO114"/>
    <mergeCell ref="BP114:BY115"/>
    <mergeCell ref="E115:F115"/>
    <mergeCell ref="I115:J116"/>
    <mergeCell ref="V108:W110"/>
    <mergeCell ref="AC108:AZ110"/>
    <mergeCell ref="BA108:BD110"/>
    <mergeCell ref="BE108:BF109"/>
    <mergeCell ref="BG108:BI109"/>
    <mergeCell ref="BE110:BF110"/>
    <mergeCell ref="BG110:BI110"/>
    <mergeCell ref="BV108:BW109"/>
    <mergeCell ref="BX108:BY109"/>
    <mergeCell ref="BJ109:BK110"/>
    <mergeCell ref="BL109:BM110"/>
    <mergeCell ref="BN109:BO110"/>
    <mergeCell ref="BP109:BQ110"/>
    <mergeCell ref="D108:E110"/>
    <mergeCell ref="F108:G110"/>
    <mergeCell ref="H108:I110"/>
    <mergeCell ref="J108:K110"/>
    <mergeCell ref="L108:M110"/>
    <mergeCell ref="N108:O110"/>
    <mergeCell ref="P108:Q110"/>
    <mergeCell ref="R108:S110"/>
    <mergeCell ref="T108:U110"/>
    <mergeCell ref="BR109:BS110"/>
    <mergeCell ref="BT109:BU110"/>
    <mergeCell ref="BV110:BW110"/>
    <mergeCell ref="BX110:BY110"/>
    <mergeCell ref="BD97:BE97"/>
    <mergeCell ref="BF97:BG97"/>
    <mergeCell ref="D100:BG100"/>
    <mergeCell ref="D98:AE99"/>
    <mergeCell ref="AF98:BG98"/>
    <mergeCell ref="AF99:AG99"/>
    <mergeCell ref="AJ96:AK97"/>
    <mergeCell ref="AL96:AM97"/>
    <mergeCell ref="AN96:AO97"/>
    <mergeCell ref="AP96:AQ97"/>
    <mergeCell ref="B107:W107"/>
    <mergeCell ref="AH107:BD107"/>
    <mergeCell ref="BE107:BU107"/>
    <mergeCell ref="AF96:AG97"/>
    <mergeCell ref="AH96:AI97"/>
    <mergeCell ref="AZ96:BA96"/>
    <mergeCell ref="BB96:BC96"/>
    <mergeCell ref="BB97:BC97"/>
    <mergeCell ref="BV107:BY107"/>
    <mergeCell ref="B108:C110"/>
    <mergeCell ref="B73:C75"/>
    <mergeCell ref="B76:C78"/>
    <mergeCell ref="I76:BY76"/>
    <mergeCell ref="BP77:BY77"/>
    <mergeCell ref="E78:BO78"/>
    <mergeCell ref="BP78:BQ78"/>
    <mergeCell ref="BR78:BS78"/>
    <mergeCell ref="BT78:BU78"/>
    <mergeCell ref="BV78:BW78"/>
    <mergeCell ref="BX78:BY78"/>
    <mergeCell ref="AT77:AY77"/>
    <mergeCell ref="F77:S77"/>
    <mergeCell ref="BB77:BF77"/>
    <mergeCell ref="BI77:BM77"/>
    <mergeCell ref="BJ74:BK75"/>
    <mergeCell ref="BL74:BM75"/>
    <mergeCell ref="BV75:BW75"/>
    <mergeCell ref="BX75:BY75"/>
    <mergeCell ref="BP74:BQ75"/>
    <mergeCell ref="BR74:BS75"/>
    <mergeCell ref="BT74:BU75"/>
    <mergeCell ref="BE75:BF75"/>
    <mergeCell ref="BG75:BI75"/>
    <mergeCell ref="BD61:BE61"/>
    <mergeCell ref="BF61:BG61"/>
    <mergeCell ref="AX62:AY62"/>
    <mergeCell ref="AZ62:BA62"/>
    <mergeCell ref="BB62:BC62"/>
    <mergeCell ref="BD62:BE62"/>
    <mergeCell ref="BF62:BG62"/>
    <mergeCell ref="BV72:BY72"/>
    <mergeCell ref="D73:E75"/>
    <mergeCell ref="F73:G75"/>
    <mergeCell ref="H73:I75"/>
    <mergeCell ref="J73:K75"/>
    <mergeCell ref="L73:M75"/>
    <mergeCell ref="N73:O75"/>
    <mergeCell ref="P73:Q75"/>
    <mergeCell ref="R73:S75"/>
    <mergeCell ref="T73:U75"/>
    <mergeCell ref="V73:W75"/>
    <mergeCell ref="AC73:AZ75"/>
    <mergeCell ref="BA73:BD75"/>
    <mergeCell ref="BE73:BF74"/>
    <mergeCell ref="BG73:BI74"/>
    <mergeCell ref="BV73:BW74"/>
    <mergeCell ref="BX73:BY74"/>
    <mergeCell ref="AK54:AL55"/>
    <mergeCell ref="AM54:AN55"/>
    <mergeCell ref="AO54:AP55"/>
    <mergeCell ref="AQ54:AR55"/>
    <mergeCell ref="I55:L55"/>
    <mergeCell ref="Z61:AA62"/>
    <mergeCell ref="AB61:AC62"/>
    <mergeCell ref="AD61:AE62"/>
    <mergeCell ref="AF61:AG62"/>
    <mergeCell ref="AH61:AI62"/>
    <mergeCell ref="AJ61:AK62"/>
    <mergeCell ref="AL61:AM62"/>
    <mergeCell ref="AN61:AO62"/>
    <mergeCell ref="AP61:AQ62"/>
    <mergeCell ref="AR61:AS62"/>
    <mergeCell ref="I48:J48"/>
    <mergeCell ref="K48:L48"/>
    <mergeCell ref="M48:N48"/>
    <mergeCell ref="O48:AI48"/>
    <mergeCell ref="I49:N49"/>
    <mergeCell ref="O49:AI49"/>
    <mergeCell ref="Q54:R55"/>
    <mergeCell ref="S54:T55"/>
    <mergeCell ref="U54:V55"/>
    <mergeCell ref="W54:X55"/>
    <mergeCell ref="Y54:Z55"/>
    <mergeCell ref="AA54:AB55"/>
    <mergeCell ref="AC54:AD55"/>
    <mergeCell ref="AE54:AF55"/>
    <mergeCell ref="AG54:AH55"/>
    <mergeCell ref="M55:P55"/>
    <mergeCell ref="AI54:AJ55"/>
    <mergeCell ref="AJ49:BO50"/>
    <mergeCell ref="E156:F157"/>
    <mergeCell ref="I156:L158"/>
    <mergeCell ref="M156:P158"/>
    <mergeCell ref="Q156:AB157"/>
    <mergeCell ref="AC156:AR157"/>
    <mergeCell ref="Q158:R159"/>
    <mergeCell ref="AO158:AP159"/>
    <mergeCell ref="S158:T159"/>
    <mergeCell ref="U158:V159"/>
    <mergeCell ref="W158:X159"/>
    <mergeCell ref="Y158:Z159"/>
    <mergeCell ref="AA158:AB159"/>
    <mergeCell ref="AC158:AD159"/>
    <mergeCell ref="AD154:AF155"/>
    <mergeCell ref="AE158:AF159"/>
    <mergeCell ref="AG158:AH159"/>
    <mergeCell ref="AI158:AJ159"/>
    <mergeCell ref="AK158:AL159"/>
    <mergeCell ref="AM158:AN159"/>
    <mergeCell ref="O153:AI153"/>
    <mergeCell ref="AQ158:AR159"/>
    <mergeCell ref="I159:L159"/>
    <mergeCell ref="I154:J154"/>
    <mergeCell ref="K154:N154"/>
    <mergeCell ref="O154:Q155"/>
    <mergeCell ref="R154:T155"/>
    <mergeCell ref="U154:W155"/>
    <mergeCell ref="X154:Z155"/>
    <mergeCell ref="AA154:AC155"/>
    <mergeCell ref="BB30:BC30"/>
    <mergeCell ref="BD30:BE30"/>
    <mergeCell ref="BF30:BG30"/>
    <mergeCell ref="BE40:BF40"/>
    <mergeCell ref="BG40:BI40"/>
    <mergeCell ref="BN39:BO40"/>
    <mergeCell ref="M149:N150"/>
    <mergeCell ref="BR43:BS43"/>
    <mergeCell ref="AL30:AM30"/>
    <mergeCell ref="AN30:AO30"/>
    <mergeCell ref="AV30:AW30"/>
    <mergeCell ref="AX30:AY30"/>
    <mergeCell ref="AZ30:BA30"/>
    <mergeCell ref="AJ148:BO148"/>
    <mergeCell ref="BP148:BY149"/>
    <mergeCell ref="AJ44:BO44"/>
    <mergeCell ref="BP44:BY45"/>
    <mergeCell ref="AD50:AF51"/>
    <mergeCell ref="AG50:AI51"/>
    <mergeCell ref="U50:W51"/>
    <mergeCell ref="X50:Z51"/>
    <mergeCell ref="AA50:AC51"/>
    <mergeCell ref="AD96:AE97"/>
    <mergeCell ref="L38:M40"/>
    <mergeCell ref="I149:J150"/>
    <mergeCell ref="BT43:BU43"/>
    <mergeCell ref="BV38:BW39"/>
    <mergeCell ref="BX38:BY39"/>
    <mergeCell ref="BJ39:BK40"/>
    <mergeCell ref="BL39:BM40"/>
    <mergeCell ref="BP39:BQ40"/>
    <mergeCell ref="BR39:BS40"/>
    <mergeCell ref="BP42:BY42"/>
    <mergeCell ref="J38:K40"/>
    <mergeCell ref="AO149:BO149"/>
    <mergeCell ref="BA38:BD40"/>
    <mergeCell ref="BE38:BF39"/>
    <mergeCell ref="BG38:BI39"/>
    <mergeCell ref="T38:U40"/>
    <mergeCell ref="F42:S42"/>
    <mergeCell ref="BB42:BF42"/>
    <mergeCell ref="BI42:BM42"/>
    <mergeCell ref="I45:J46"/>
    <mergeCell ref="K45:L46"/>
    <mergeCell ref="M45:N46"/>
    <mergeCell ref="O45:P46"/>
    <mergeCell ref="Q45:AI46"/>
    <mergeCell ref="F38:G40"/>
    <mergeCell ref="AJ30:AK30"/>
    <mergeCell ref="I151:N151"/>
    <mergeCell ref="O151:AI151"/>
    <mergeCell ref="I152:J152"/>
    <mergeCell ref="K152:L152"/>
    <mergeCell ref="M152:N152"/>
    <mergeCell ref="O152:AI152"/>
    <mergeCell ref="B56:J57"/>
    <mergeCell ref="O50:Q51"/>
    <mergeCell ref="R50:T51"/>
    <mergeCell ref="B145:C147"/>
    <mergeCell ref="I145:BY145"/>
    <mergeCell ref="BP146:BY146"/>
    <mergeCell ref="E147:BO147"/>
    <mergeCell ref="BP147:BQ147"/>
    <mergeCell ref="BR147:BS147"/>
    <mergeCell ref="BT147:BU147"/>
    <mergeCell ref="BV147:BW147"/>
    <mergeCell ref="BX147:BY147"/>
    <mergeCell ref="F146:S146"/>
    <mergeCell ref="BB146:BF146"/>
    <mergeCell ref="BI146:BM146"/>
    <mergeCell ref="AT146:AY146"/>
    <mergeCell ref="E149:F149"/>
    <mergeCell ref="AX19:AZ21"/>
    <mergeCell ref="BA19:BC21"/>
    <mergeCell ref="I21:L21"/>
    <mergeCell ref="M21:P21"/>
    <mergeCell ref="AQ20:AR21"/>
    <mergeCell ref="K149:L150"/>
    <mergeCell ref="O149:P150"/>
    <mergeCell ref="Q149:AI150"/>
    <mergeCell ref="BE3:BU3"/>
    <mergeCell ref="B141:W144"/>
    <mergeCell ref="AH141:BD141"/>
    <mergeCell ref="AC142:AZ144"/>
    <mergeCell ref="BA142:BD144"/>
    <mergeCell ref="D25:BG25"/>
    <mergeCell ref="D26:Y28"/>
    <mergeCell ref="D29:AE30"/>
    <mergeCell ref="D31:BG31"/>
    <mergeCell ref="AF29:BG29"/>
    <mergeCell ref="AF30:AG30"/>
    <mergeCell ref="AH30:AI30"/>
    <mergeCell ref="AP30:AQ30"/>
    <mergeCell ref="AR30:AS30"/>
    <mergeCell ref="AT30:AU30"/>
    <mergeCell ref="Z27:AA28"/>
    <mergeCell ref="X16:Z17"/>
    <mergeCell ref="AA16:AC17"/>
    <mergeCell ref="AD16:AF17"/>
    <mergeCell ref="AG16:AI17"/>
    <mergeCell ref="AL27:AM28"/>
    <mergeCell ref="AN27:AO28"/>
    <mergeCell ref="AP27:AQ28"/>
    <mergeCell ref="AJ27:AK28"/>
    <mergeCell ref="AS18:AW21"/>
    <mergeCell ref="AB27:AC28"/>
    <mergeCell ref="AD27:AE28"/>
    <mergeCell ref="AF27:AG28"/>
    <mergeCell ref="AH27:AI28"/>
    <mergeCell ref="AX26:BG26"/>
    <mergeCell ref="BD27:BE27"/>
    <mergeCell ref="BF27:BG27"/>
    <mergeCell ref="AR27:AS28"/>
    <mergeCell ref="AT27:AU28"/>
    <mergeCell ref="BB27:BC27"/>
    <mergeCell ref="R16:T17"/>
    <mergeCell ref="AV27:AW28"/>
    <mergeCell ref="AX27:AY27"/>
    <mergeCell ref="AZ27:BA27"/>
    <mergeCell ref="AX28:AY28"/>
    <mergeCell ref="AZ28:BA28"/>
    <mergeCell ref="BB28:BC28"/>
    <mergeCell ref="BD28:BE28"/>
    <mergeCell ref="BF28:BG28"/>
    <mergeCell ref="S20:T21"/>
    <mergeCell ref="U20:V21"/>
    <mergeCell ref="W20:X21"/>
    <mergeCell ref="Y20:Z21"/>
    <mergeCell ref="U16:W17"/>
    <mergeCell ref="AI20:AJ21"/>
    <mergeCell ref="AK20:AL21"/>
    <mergeCell ref="AM20:AN21"/>
    <mergeCell ref="AO20:AP21"/>
    <mergeCell ref="I7:BY7"/>
    <mergeCell ref="E9:BO9"/>
    <mergeCell ref="AO11:BO11"/>
    <mergeCell ref="AJ10:BO10"/>
    <mergeCell ref="BP10:BY11"/>
    <mergeCell ref="BN5:BO6"/>
    <mergeCell ref="BP5:BQ6"/>
    <mergeCell ref="BR5:BS6"/>
    <mergeCell ref="BV6:BW6"/>
    <mergeCell ref="BT5:BU6"/>
    <mergeCell ref="BI8:BM8"/>
    <mergeCell ref="N4:O6"/>
    <mergeCell ref="P4:Q6"/>
    <mergeCell ref="R4:S6"/>
    <mergeCell ref="T4:U6"/>
    <mergeCell ref="BX9:BY9"/>
    <mergeCell ref="BP8:BY8"/>
    <mergeCell ref="BV4:BW5"/>
    <mergeCell ref="BJ5:BK6"/>
    <mergeCell ref="BL5:BM6"/>
    <mergeCell ref="BE4:BF5"/>
    <mergeCell ref="BE6:BF6"/>
    <mergeCell ref="BV3:BY3"/>
    <mergeCell ref="AH3:BD3"/>
    <mergeCell ref="BG4:BI5"/>
    <mergeCell ref="BG6:BI6"/>
    <mergeCell ref="B7:C9"/>
    <mergeCell ref="BP9:BQ9"/>
    <mergeCell ref="BR9:BS9"/>
    <mergeCell ref="BT9:BU9"/>
    <mergeCell ref="BV9:BW9"/>
    <mergeCell ref="B3:W3"/>
    <mergeCell ref="B4:C6"/>
    <mergeCell ref="D4:E6"/>
    <mergeCell ref="F4:G6"/>
    <mergeCell ref="H4:I6"/>
    <mergeCell ref="J4:K6"/>
    <mergeCell ref="L4:M6"/>
    <mergeCell ref="V4:W6"/>
    <mergeCell ref="AC4:AZ6"/>
    <mergeCell ref="AT8:AY8"/>
    <mergeCell ref="BB8:BF8"/>
    <mergeCell ref="BA4:BD6"/>
    <mergeCell ref="F8:S8"/>
    <mergeCell ref="BX4:BY5"/>
    <mergeCell ref="BX6:BY6"/>
    <mergeCell ref="B148:C159"/>
    <mergeCell ref="I148:P148"/>
    <mergeCell ref="Q148:AI148"/>
    <mergeCell ref="M159:P159"/>
    <mergeCell ref="AG154:AI155"/>
    <mergeCell ref="I155:J155"/>
    <mergeCell ref="K155:N155"/>
    <mergeCell ref="I153:N153"/>
    <mergeCell ref="Q10:AI10"/>
    <mergeCell ref="E11:F11"/>
    <mergeCell ref="I11:J12"/>
    <mergeCell ref="K11:L12"/>
    <mergeCell ref="M11:N12"/>
    <mergeCell ref="O11:P12"/>
    <mergeCell ref="B22:J23"/>
    <mergeCell ref="I13:N13"/>
    <mergeCell ref="I14:J14"/>
    <mergeCell ref="K14:L14"/>
    <mergeCell ref="Q11:AI12"/>
    <mergeCell ref="K16:N16"/>
    <mergeCell ref="AA20:AB21"/>
    <mergeCell ref="M14:N14"/>
    <mergeCell ref="I15:N15"/>
    <mergeCell ref="AC20:AD21"/>
    <mergeCell ref="B37:W37"/>
    <mergeCell ref="O13:AI13"/>
    <mergeCell ref="AC18:AR19"/>
    <mergeCell ref="Q20:R21"/>
    <mergeCell ref="BV37:BY37"/>
    <mergeCell ref="V38:W40"/>
    <mergeCell ref="AC38:AZ40"/>
    <mergeCell ref="AH37:BD37"/>
    <mergeCell ref="BE37:BU37"/>
    <mergeCell ref="B10:C21"/>
    <mergeCell ref="O15:AI15"/>
    <mergeCell ref="I17:J17"/>
    <mergeCell ref="K17:N17"/>
    <mergeCell ref="E18:F19"/>
    <mergeCell ref="I10:P10"/>
    <mergeCell ref="AE20:AF21"/>
    <mergeCell ref="AG20:AH21"/>
    <mergeCell ref="O14:AI14"/>
    <mergeCell ref="I18:L20"/>
    <mergeCell ref="M18:P20"/>
    <mergeCell ref="Q18:AB19"/>
    <mergeCell ref="O16:Q17"/>
    <mergeCell ref="I16:J16"/>
    <mergeCell ref="Z26:AW26"/>
    <mergeCell ref="B44:C55"/>
    <mergeCell ref="I44:P44"/>
    <mergeCell ref="Q44:AI44"/>
    <mergeCell ref="N38:O40"/>
    <mergeCell ref="P38:Q40"/>
    <mergeCell ref="R38:S40"/>
    <mergeCell ref="B41:C43"/>
    <mergeCell ref="I41:BY41"/>
    <mergeCell ref="BT39:BU40"/>
    <mergeCell ref="E45:F45"/>
    <mergeCell ref="B38:C40"/>
    <mergeCell ref="D38:E40"/>
    <mergeCell ref="H38:I40"/>
    <mergeCell ref="I47:N47"/>
    <mergeCell ref="E52:F53"/>
    <mergeCell ref="I52:L54"/>
    <mergeCell ref="M52:P54"/>
    <mergeCell ref="Q52:AB53"/>
    <mergeCell ref="AC52:AR53"/>
    <mergeCell ref="I50:J50"/>
    <mergeCell ref="K50:N50"/>
    <mergeCell ref="I51:J51"/>
    <mergeCell ref="K51:N51"/>
    <mergeCell ref="O47:AI47"/>
    <mergeCell ref="D59:BG59"/>
    <mergeCell ref="R85:T86"/>
    <mergeCell ref="U85:W86"/>
    <mergeCell ref="X85:Z86"/>
    <mergeCell ref="AA85:AC86"/>
    <mergeCell ref="I82:N82"/>
    <mergeCell ref="O82:AI82"/>
    <mergeCell ref="I83:J83"/>
    <mergeCell ref="K83:L83"/>
    <mergeCell ref="M83:N83"/>
    <mergeCell ref="O83:AI83"/>
    <mergeCell ref="AR64:AS64"/>
    <mergeCell ref="AT64:AU64"/>
    <mergeCell ref="AV64:AW64"/>
    <mergeCell ref="AX64:AY64"/>
    <mergeCell ref="AZ64:BA64"/>
    <mergeCell ref="BB64:BC64"/>
    <mergeCell ref="BD64:BE64"/>
    <mergeCell ref="BF64:BG64"/>
    <mergeCell ref="AT61:AU62"/>
    <mergeCell ref="AV61:AW62"/>
    <mergeCell ref="AX61:AY61"/>
    <mergeCell ref="AZ61:BA61"/>
    <mergeCell ref="BB61:BC61"/>
    <mergeCell ref="I85:J85"/>
    <mergeCell ref="K85:N85"/>
    <mergeCell ref="O85:Q86"/>
    <mergeCell ref="I86:J86"/>
    <mergeCell ref="K86:N86"/>
    <mergeCell ref="I90:L90"/>
    <mergeCell ref="M90:P90"/>
    <mergeCell ref="AQ89:AR90"/>
    <mergeCell ref="E80:F80"/>
    <mergeCell ref="I80:J81"/>
    <mergeCell ref="K80:L81"/>
    <mergeCell ref="M80:N81"/>
    <mergeCell ref="O80:P81"/>
    <mergeCell ref="Q80:AI81"/>
    <mergeCell ref="AO80:BO80"/>
    <mergeCell ref="I79:P79"/>
    <mergeCell ref="Q79:AI79"/>
    <mergeCell ref="AJ79:BO79"/>
    <mergeCell ref="E87:F88"/>
    <mergeCell ref="AK89:AL90"/>
    <mergeCell ref="AM89:AN90"/>
    <mergeCell ref="AO89:AP90"/>
    <mergeCell ref="AX88:AZ90"/>
    <mergeCell ref="AD85:AF86"/>
    <mergeCell ref="AG85:AI86"/>
    <mergeCell ref="BA88:BC90"/>
    <mergeCell ref="Q89:R90"/>
    <mergeCell ref="S89:T90"/>
    <mergeCell ref="U89:V90"/>
    <mergeCell ref="W89:X90"/>
    <mergeCell ref="Y89:Z90"/>
    <mergeCell ref="AA89:AB90"/>
    <mergeCell ref="I87:L89"/>
    <mergeCell ref="M87:P89"/>
    <mergeCell ref="Q87:AB88"/>
    <mergeCell ref="AC87:AR88"/>
    <mergeCell ref="AS87:AW90"/>
    <mergeCell ref="I84:N84"/>
    <mergeCell ref="O84:AI84"/>
    <mergeCell ref="BP43:BQ43"/>
    <mergeCell ref="D60:Y62"/>
    <mergeCell ref="Z60:AW60"/>
    <mergeCell ref="AX60:BG60"/>
    <mergeCell ref="AV99:AW99"/>
    <mergeCell ref="B91:J92"/>
    <mergeCell ref="D94:BG94"/>
    <mergeCell ref="D95:Y97"/>
    <mergeCell ref="Z95:AW95"/>
    <mergeCell ref="AX95:BG95"/>
    <mergeCell ref="Z96:AA97"/>
    <mergeCell ref="AB96:AC97"/>
    <mergeCell ref="AC89:AD90"/>
    <mergeCell ref="AZ99:BA99"/>
    <mergeCell ref="BB99:BC99"/>
    <mergeCell ref="AE89:AF90"/>
    <mergeCell ref="AG89:AH90"/>
    <mergeCell ref="AI89:AJ90"/>
    <mergeCell ref="AR96:AS97"/>
    <mergeCell ref="AT96:AU97"/>
    <mergeCell ref="AV96:AW97"/>
    <mergeCell ref="AX96:AY96"/>
    <mergeCell ref="AX99:AY99"/>
    <mergeCell ref="B79:C90"/>
    <mergeCell ref="BP79:BY80"/>
    <mergeCell ref="BD96:BE96"/>
    <mergeCell ref="BF96:BG96"/>
    <mergeCell ref="AX97:AY97"/>
    <mergeCell ref="AZ97:BA97"/>
    <mergeCell ref="CD33:CD34"/>
    <mergeCell ref="BD99:BE99"/>
    <mergeCell ref="BF99:BG99"/>
    <mergeCell ref="AH99:AI99"/>
    <mergeCell ref="AJ99:AK99"/>
    <mergeCell ref="AL99:AM99"/>
    <mergeCell ref="AN99:AO99"/>
    <mergeCell ref="AP99:AQ99"/>
    <mergeCell ref="AR99:AS99"/>
    <mergeCell ref="AT99:AU99"/>
    <mergeCell ref="BV40:BW40"/>
    <mergeCell ref="BX40:BY40"/>
    <mergeCell ref="BV43:BW43"/>
    <mergeCell ref="BX43:BY43"/>
    <mergeCell ref="AS52:AW55"/>
    <mergeCell ref="AX53:AZ55"/>
    <mergeCell ref="BA53:BC55"/>
    <mergeCell ref="AO45:BO45"/>
    <mergeCell ref="E43:BO43"/>
  </mergeCells>
  <phoneticPr fontId="1"/>
  <dataValidations count="4">
    <dataValidation type="list" allowBlank="1" showInputMessage="1" showErrorMessage="1" sqref="I16:J16 E11:F11">
      <formula1>$CB$4:$CB$5</formula1>
    </dataValidation>
    <dataValidation type="list" allowBlank="1" showInputMessage="1" showErrorMessage="1" sqref="I17:J17 E18:F20">
      <formula1>$CB$6:$CB$7</formula1>
    </dataValidation>
    <dataValidation showInputMessage="1" showErrorMessage="1" sqref="BB8:BF8 AT8 BI8:BN8"/>
    <dataValidation type="whole" allowBlank="1" showInputMessage="1" showErrorMessage="1" sqref="BX9 BP9 Z27:AW28 BR9 BT9 BV9 AX28:BG28 AX19:BC21 O16:AI17 Q20:Z21 AC20:AR21">
      <formula1>0</formula1>
      <formula2>9</formula2>
    </dataValidation>
  </dataValidations>
  <pageMargins left="0.70866141732283472" right="0.23622047244094491" top="0.74803149606299213" bottom="0.74803149606299213" header="0.31496062992125984" footer="0.31496062992125984"/>
  <pageSetup paperSize="9" scale="98" orientation="portrait" r:id="rId1"/>
  <rowBreaks count="3" manualBreakCount="3">
    <brk id="34" max="79" man="1"/>
    <brk id="69" max="79" man="1"/>
    <brk id="138" max="79" man="1"/>
  </rowBreaks>
  <drawing r:id="rId2"/>
  <legacyDrawing r:id="rId3"/>
  <oleObjects>
    <mc:AlternateContent xmlns:mc="http://schemas.openxmlformats.org/markup-compatibility/2006">
      <mc:Choice Requires="x14">
        <oleObject progId="Visio.Drawing.11" shapeId="3240" r:id="rId4">
          <objectPr defaultSize="0" autoPict="0" r:id="rId5">
            <anchor moveWithCells="1">
              <from>
                <xdr:col>61</xdr:col>
                <xdr:colOff>60960</xdr:colOff>
                <xdr:row>34</xdr:row>
                <xdr:rowOff>68580</xdr:rowOff>
              </from>
              <to>
                <xdr:col>69</xdr:col>
                <xdr:colOff>38100</xdr:colOff>
                <xdr:row>34</xdr:row>
                <xdr:rowOff>381000</xdr:rowOff>
              </to>
            </anchor>
          </objectPr>
        </oleObject>
      </mc:Choice>
      <mc:Fallback>
        <oleObject progId="Visio.Drawing.11" shapeId="3240" r:id="rId4"/>
      </mc:Fallback>
    </mc:AlternateContent>
    <mc:AlternateContent xmlns:mc="http://schemas.openxmlformats.org/markup-compatibility/2006">
      <mc:Choice Requires="x14">
        <oleObject progId="Visio.Drawing.11" shapeId="3255" r:id="rId6">
          <objectPr defaultSize="0" r:id="rId7">
            <anchor moveWithCells="1">
              <from>
                <xdr:col>61</xdr:col>
                <xdr:colOff>0</xdr:colOff>
                <xdr:row>69</xdr:row>
                <xdr:rowOff>60960</xdr:rowOff>
              </from>
              <to>
                <xdr:col>69</xdr:col>
                <xdr:colOff>7620</xdr:colOff>
                <xdr:row>69</xdr:row>
                <xdr:rowOff>373380</xdr:rowOff>
              </to>
            </anchor>
          </objectPr>
        </oleObject>
      </mc:Choice>
      <mc:Fallback>
        <oleObject progId="Visio.Drawing.11" shapeId="3255" r:id="rId6"/>
      </mc:Fallback>
    </mc:AlternateContent>
    <mc:AlternateContent xmlns:mc="http://schemas.openxmlformats.org/markup-compatibility/2006">
      <mc:Choice Requires="x14">
        <oleObject progId="Visio.Drawing.11" shapeId="3257" r:id="rId8">
          <objectPr defaultSize="0" r:id="rId9">
            <anchor moveWithCells="1">
              <from>
                <xdr:col>61</xdr:col>
                <xdr:colOff>0</xdr:colOff>
                <xdr:row>104</xdr:row>
                <xdr:rowOff>68580</xdr:rowOff>
              </from>
              <to>
                <xdr:col>69</xdr:col>
                <xdr:colOff>7620</xdr:colOff>
                <xdr:row>104</xdr:row>
                <xdr:rowOff>381000</xdr:rowOff>
              </to>
            </anchor>
          </objectPr>
        </oleObject>
      </mc:Choice>
      <mc:Fallback>
        <oleObject progId="Visio.Drawing.11" shapeId="3257" r:id="rId8"/>
      </mc:Fallback>
    </mc:AlternateContent>
    <mc:AlternateContent xmlns:mc="http://schemas.openxmlformats.org/markup-compatibility/2006">
      <mc:Choice Requires="x14">
        <oleObject progId="Visio.Drawing.11" shapeId="3261" r:id="rId10">
          <objectPr defaultSize="0" autoPict="0" r:id="rId11">
            <anchor moveWithCells="1">
              <from>
                <xdr:col>61</xdr:col>
                <xdr:colOff>68580</xdr:colOff>
                <xdr:row>0</xdr:row>
                <xdr:rowOff>68580</xdr:rowOff>
              </from>
              <to>
                <xdr:col>69</xdr:col>
                <xdr:colOff>0</xdr:colOff>
                <xdr:row>0</xdr:row>
                <xdr:rowOff>381000</xdr:rowOff>
              </to>
            </anchor>
          </objectPr>
        </oleObject>
      </mc:Choice>
      <mc:Fallback>
        <oleObject progId="Visio.Drawing.11" shapeId="3261" r:id="rId10"/>
      </mc:Fallback>
    </mc:AlternateContent>
  </oleObjects>
  <mc:AlternateContent xmlns:mc="http://schemas.openxmlformats.org/markup-compatibility/2006">
    <mc:Choice Requires="x14">
      <controls>
        <mc:AlternateContent xmlns:mc="http://schemas.openxmlformats.org/markup-compatibility/2006">
          <mc:Choice Requires="x14">
            <control shapeId="3152" r:id="rId12" name="Check Box 80">
              <controlPr locked="0" defaultSize="0" autoFill="0" autoLine="0" autoPict="0">
                <anchor moveWithCells="1" sizeWithCells="1">
                  <from>
                    <xdr:col>10</xdr:col>
                    <xdr:colOff>30480</xdr:colOff>
                    <xdr:row>21</xdr:row>
                    <xdr:rowOff>7620</xdr:rowOff>
                  </from>
                  <to>
                    <xdr:col>13</xdr:col>
                    <xdr:colOff>60960</xdr:colOff>
                    <xdr:row>22</xdr:row>
                    <xdr:rowOff>0</xdr:rowOff>
                  </to>
                </anchor>
              </controlPr>
            </control>
          </mc:Choice>
        </mc:AlternateContent>
        <mc:AlternateContent xmlns:mc="http://schemas.openxmlformats.org/markup-compatibility/2006">
          <mc:Choice Requires="x14">
            <control shapeId="3153" r:id="rId13" name="Check Box 81">
              <controlPr locked="0" defaultSize="0" autoFill="0" autoLine="0" autoPict="0">
                <anchor moveWithCells="1" sizeWithCells="1">
                  <from>
                    <xdr:col>10</xdr:col>
                    <xdr:colOff>30480</xdr:colOff>
                    <xdr:row>21</xdr:row>
                    <xdr:rowOff>144780</xdr:rowOff>
                  </from>
                  <to>
                    <xdr:col>13</xdr:col>
                    <xdr:colOff>60960</xdr:colOff>
                    <xdr:row>23</xdr:row>
                    <xdr:rowOff>0</xdr:rowOff>
                  </to>
                </anchor>
              </controlPr>
            </control>
          </mc:Choice>
        </mc:AlternateContent>
        <mc:AlternateContent xmlns:mc="http://schemas.openxmlformats.org/markup-compatibility/2006">
          <mc:Choice Requires="x14">
            <control shapeId="3185" r:id="rId14" name="Check Box 113">
              <controlPr locked="0" defaultSize="0" autoFill="0" autoLine="0" autoPict="0">
                <anchor moveWithCells="1" sizeWithCells="1">
                  <from>
                    <xdr:col>0</xdr:col>
                    <xdr:colOff>7620</xdr:colOff>
                    <xdr:row>24</xdr:row>
                    <xdr:rowOff>121920</xdr:rowOff>
                  </from>
                  <to>
                    <xdr:col>4</xdr:col>
                    <xdr:colOff>7620</xdr:colOff>
                    <xdr:row>24</xdr:row>
                    <xdr:rowOff>297180</xdr:rowOff>
                  </to>
                </anchor>
              </controlPr>
            </control>
          </mc:Choice>
        </mc:AlternateContent>
        <mc:AlternateContent xmlns:mc="http://schemas.openxmlformats.org/markup-compatibility/2006">
          <mc:Choice Requires="x14">
            <control shapeId="3186" r:id="rId15" name="Check Box 114">
              <controlPr locked="0" defaultSize="0" autoFill="0" autoLine="0" autoPict="0">
                <anchor moveWithCells="1" sizeWithCells="1">
                  <from>
                    <xdr:col>0</xdr:col>
                    <xdr:colOff>7620</xdr:colOff>
                    <xdr:row>25</xdr:row>
                    <xdr:rowOff>121920</xdr:rowOff>
                  </from>
                  <to>
                    <xdr:col>4</xdr:col>
                    <xdr:colOff>7620</xdr:colOff>
                    <xdr:row>27</xdr:row>
                    <xdr:rowOff>45720</xdr:rowOff>
                  </to>
                </anchor>
              </controlPr>
            </control>
          </mc:Choice>
        </mc:AlternateContent>
        <mc:AlternateContent xmlns:mc="http://schemas.openxmlformats.org/markup-compatibility/2006">
          <mc:Choice Requires="x14">
            <control shapeId="3187" r:id="rId16" name="Check Box 115">
              <controlPr locked="0" defaultSize="0" autoFill="0" autoLine="0" autoPict="0">
                <anchor moveWithCells="1" sizeWithCells="1">
                  <from>
                    <xdr:col>0</xdr:col>
                    <xdr:colOff>7620</xdr:colOff>
                    <xdr:row>28</xdr:row>
                    <xdr:rowOff>144780</xdr:rowOff>
                  </from>
                  <to>
                    <xdr:col>4</xdr:col>
                    <xdr:colOff>7620</xdr:colOff>
                    <xdr:row>29</xdr:row>
                    <xdr:rowOff>121920</xdr:rowOff>
                  </to>
                </anchor>
              </controlPr>
            </control>
          </mc:Choice>
        </mc:AlternateContent>
        <mc:AlternateContent xmlns:mc="http://schemas.openxmlformats.org/markup-compatibility/2006">
          <mc:Choice Requires="x14">
            <control shapeId="3188" r:id="rId17" name="Check Box 116">
              <controlPr locked="0" defaultSize="0" autoFill="0" autoLine="0" autoPict="0">
                <anchor moveWithCells="1" sizeWithCells="1">
                  <from>
                    <xdr:col>0</xdr:col>
                    <xdr:colOff>7620</xdr:colOff>
                    <xdr:row>30</xdr:row>
                    <xdr:rowOff>99060</xdr:rowOff>
                  </from>
                  <to>
                    <xdr:col>4</xdr:col>
                    <xdr:colOff>7620</xdr:colOff>
                    <xdr:row>30</xdr:row>
                    <xdr:rowOff>266700</xdr:rowOff>
                  </to>
                </anchor>
              </controlPr>
            </control>
          </mc:Choice>
        </mc:AlternateContent>
        <mc:AlternateContent xmlns:mc="http://schemas.openxmlformats.org/markup-compatibility/2006">
          <mc:Choice Requires="x14">
            <control shapeId="3197" r:id="rId18" name="Check Box 125">
              <controlPr defaultSize="0" autoFill="0" autoLine="0" autoPict="0">
                <anchor moveWithCells="1" sizeWithCells="1">
                  <from>
                    <xdr:col>10</xdr:col>
                    <xdr:colOff>30480</xdr:colOff>
                    <xdr:row>55</xdr:row>
                    <xdr:rowOff>45720</xdr:rowOff>
                  </from>
                  <to>
                    <xdr:col>13</xdr:col>
                    <xdr:colOff>38100</xdr:colOff>
                    <xdr:row>56</xdr:row>
                    <xdr:rowOff>0</xdr:rowOff>
                  </to>
                </anchor>
              </controlPr>
            </control>
          </mc:Choice>
        </mc:AlternateContent>
        <mc:AlternateContent xmlns:mc="http://schemas.openxmlformats.org/markup-compatibility/2006">
          <mc:Choice Requires="x14">
            <control shapeId="3198" r:id="rId19" name="Check Box 126">
              <controlPr defaultSize="0" autoFill="0" autoLine="0" autoPict="0">
                <anchor moveWithCells="1" sizeWithCells="1">
                  <from>
                    <xdr:col>10</xdr:col>
                    <xdr:colOff>30480</xdr:colOff>
                    <xdr:row>55</xdr:row>
                    <xdr:rowOff>190500</xdr:rowOff>
                  </from>
                  <to>
                    <xdr:col>13</xdr:col>
                    <xdr:colOff>38100</xdr:colOff>
                    <xdr:row>56</xdr:row>
                    <xdr:rowOff>152400</xdr:rowOff>
                  </to>
                </anchor>
              </controlPr>
            </control>
          </mc:Choice>
        </mc:AlternateContent>
        <mc:AlternateContent xmlns:mc="http://schemas.openxmlformats.org/markup-compatibility/2006">
          <mc:Choice Requires="x14">
            <control shapeId="3199" r:id="rId20" name="Check Box 127">
              <controlPr defaultSize="0" autoFill="0" autoLine="0" autoPict="0">
                <anchor moveWithCells="1" sizeWithCells="1">
                  <from>
                    <xdr:col>0</xdr:col>
                    <xdr:colOff>7620</xdr:colOff>
                    <xdr:row>58</xdr:row>
                    <xdr:rowOff>152400</xdr:rowOff>
                  </from>
                  <to>
                    <xdr:col>4</xdr:col>
                    <xdr:colOff>0</xdr:colOff>
                    <xdr:row>58</xdr:row>
                    <xdr:rowOff>304800</xdr:rowOff>
                  </to>
                </anchor>
              </controlPr>
            </control>
          </mc:Choice>
        </mc:AlternateContent>
        <mc:AlternateContent xmlns:mc="http://schemas.openxmlformats.org/markup-compatibility/2006">
          <mc:Choice Requires="x14">
            <control shapeId="3200" r:id="rId21" name="Check Box 128">
              <controlPr defaultSize="0" autoFill="0" autoLine="0" autoPict="0">
                <anchor moveWithCells="1" sizeWithCells="1">
                  <from>
                    <xdr:col>0</xdr:col>
                    <xdr:colOff>7620</xdr:colOff>
                    <xdr:row>59</xdr:row>
                    <xdr:rowOff>152400</xdr:rowOff>
                  </from>
                  <to>
                    <xdr:col>4</xdr:col>
                    <xdr:colOff>0</xdr:colOff>
                    <xdr:row>61</xdr:row>
                    <xdr:rowOff>60960</xdr:rowOff>
                  </to>
                </anchor>
              </controlPr>
            </control>
          </mc:Choice>
        </mc:AlternateContent>
        <mc:AlternateContent xmlns:mc="http://schemas.openxmlformats.org/markup-compatibility/2006">
          <mc:Choice Requires="x14">
            <control shapeId="3201" r:id="rId22" name="Check Box 129">
              <controlPr defaultSize="0" autoFill="0" autoLine="0" autoPict="0">
                <anchor moveWithCells="1" sizeWithCells="1">
                  <from>
                    <xdr:col>0</xdr:col>
                    <xdr:colOff>7620</xdr:colOff>
                    <xdr:row>62</xdr:row>
                    <xdr:rowOff>175260</xdr:rowOff>
                  </from>
                  <to>
                    <xdr:col>4</xdr:col>
                    <xdr:colOff>0</xdr:colOff>
                    <xdr:row>63</xdr:row>
                    <xdr:rowOff>137160</xdr:rowOff>
                  </to>
                </anchor>
              </controlPr>
            </control>
          </mc:Choice>
        </mc:AlternateContent>
        <mc:AlternateContent xmlns:mc="http://schemas.openxmlformats.org/markup-compatibility/2006">
          <mc:Choice Requires="x14">
            <control shapeId="3202" r:id="rId23" name="Check Box 130">
              <controlPr defaultSize="0" autoFill="0" autoLine="0" autoPict="0">
                <anchor moveWithCells="1" sizeWithCells="1">
                  <from>
                    <xdr:col>0</xdr:col>
                    <xdr:colOff>7620</xdr:colOff>
                    <xdr:row>64</xdr:row>
                    <xdr:rowOff>137160</xdr:rowOff>
                  </from>
                  <to>
                    <xdr:col>4</xdr:col>
                    <xdr:colOff>0</xdr:colOff>
                    <xdr:row>64</xdr:row>
                    <xdr:rowOff>289560</xdr:rowOff>
                  </to>
                </anchor>
              </controlPr>
            </control>
          </mc:Choice>
        </mc:AlternateContent>
        <mc:AlternateContent xmlns:mc="http://schemas.openxmlformats.org/markup-compatibility/2006">
          <mc:Choice Requires="x14">
            <control shapeId="3232" r:id="rId24" name="Check Box 160">
              <controlPr defaultSize="0" autoFill="0" autoLine="0" autoPict="0">
                <anchor moveWithCells="1" sizeWithCells="1">
                  <from>
                    <xdr:col>10</xdr:col>
                    <xdr:colOff>45720</xdr:colOff>
                    <xdr:row>90</xdr:row>
                    <xdr:rowOff>60960</xdr:rowOff>
                  </from>
                  <to>
                    <xdr:col>13</xdr:col>
                    <xdr:colOff>68580</xdr:colOff>
                    <xdr:row>91</xdr:row>
                    <xdr:rowOff>7620</xdr:rowOff>
                  </to>
                </anchor>
              </controlPr>
            </control>
          </mc:Choice>
        </mc:AlternateContent>
        <mc:AlternateContent xmlns:mc="http://schemas.openxmlformats.org/markup-compatibility/2006">
          <mc:Choice Requires="x14">
            <control shapeId="3233" r:id="rId25" name="Check Box 161">
              <controlPr defaultSize="0" autoFill="0" autoLine="0" autoPict="0">
                <anchor moveWithCells="1" sizeWithCells="1">
                  <from>
                    <xdr:col>10</xdr:col>
                    <xdr:colOff>45720</xdr:colOff>
                    <xdr:row>91</xdr:row>
                    <xdr:rowOff>0</xdr:rowOff>
                  </from>
                  <to>
                    <xdr:col>13</xdr:col>
                    <xdr:colOff>68580</xdr:colOff>
                    <xdr:row>91</xdr:row>
                    <xdr:rowOff>152400</xdr:rowOff>
                  </to>
                </anchor>
              </controlPr>
            </control>
          </mc:Choice>
        </mc:AlternateContent>
        <mc:AlternateContent xmlns:mc="http://schemas.openxmlformats.org/markup-compatibility/2006">
          <mc:Choice Requires="x14">
            <control shapeId="3234" r:id="rId26" name="Check Box 162">
              <controlPr defaultSize="0" autoFill="0" autoLine="0" autoPict="0">
                <anchor moveWithCells="1" sizeWithCells="1">
                  <from>
                    <xdr:col>0</xdr:col>
                    <xdr:colOff>22860</xdr:colOff>
                    <xdr:row>93</xdr:row>
                    <xdr:rowOff>160020</xdr:rowOff>
                  </from>
                  <to>
                    <xdr:col>4</xdr:col>
                    <xdr:colOff>0</xdr:colOff>
                    <xdr:row>93</xdr:row>
                    <xdr:rowOff>312420</xdr:rowOff>
                  </to>
                </anchor>
              </controlPr>
            </control>
          </mc:Choice>
        </mc:AlternateContent>
        <mc:AlternateContent xmlns:mc="http://schemas.openxmlformats.org/markup-compatibility/2006">
          <mc:Choice Requires="x14">
            <control shapeId="3235" r:id="rId27" name="Check Box 163">
              <controlPr defaultSize="0" autoFill="0" autoLine="0" autoPict="0">
                <anchor moveWithCells="1" sizeWithCells="1">
                  <from>
                    <xdr:col>0</xdr:col>
                    <xdr:colOff>22860</xdr:colOff>
                    <xdr:row>95</xdr:row>
                    <xdr:rowOff>0</xdr:rowOff>
                  </from>
                  <to>
                    <xdr:col>4</xdr:col>
                    <xdr:colOff>0</xdr:colOff>
                    <xdr:row>96</xdr:row>
                    <xdr:rowOff>68580</xdr:rowOff>
                  </to>
                </anchor>
              </controlPr>
            </control>
          </mc:Choice>
        </mc:AlternateContent>
        <mc:AlternateContent xmlns:mc="http://schemas.openxmlformats.org/markup-compatibility/2006">
          <mc:Choice Requires="x14">
            <control shapeId="3236" r:id="rId28" name="Check Box 164">
              <controlPr defaultSize="0" autoFill="0" autoLine="0" autoPict="0">
                <anchor moveWithCells="1" sizeWithCells="1">
                  <from>
                    <xdr:col>0</xdr:col>
                    <xdr:colOff>22860</xdr:colOff>
                    <xdr:row>97</xdr:row>
                    <xdr:rowOff>182880</xdr:rowOff>
                  </from>
                  <to>
                    <xdr:col>4</xdr:col>
                    <xdr:colOff>0</xdr:colOff>
                    <xdr:row>98</xdr:row>
                    <xdr:rowOff>144780</xdr:rowOff>
                  </to>
                </anchor>
              </controlPr>
            </control>
          </mc:Choice>
        </mc:AlternateContent>
        <mc:AlternateContent xmlns:mc="http://schemas.openxmlformats.org/markup-compatibility/2006">
          <mc:Choice Requires="x14">
            <control shapeId="3237" r:id="rId29" name="Check Box 165">
              <controlPr defaultSize="0" autoFill="0" autoLine="0" autoPict="0">
                <anchor moveWithCells="1" sizeWithCells="1">
                  <from>
                    <xdr:col>0</xdr:col>
                    <xdr:colOff>22860</xdr:colOff>
                    <xdr:row>99</xdr:row>
                    <xdr:rowOff>144780</xdr:rowOff>
                  </from>
                  <to>
                    <xdr:col>4</xdr:col>
                    <xdr:colOff>0</xdr:colOff>
                    <xdr:row>99</xdr:row>
                    <xdr:rowOff>297180</xdr:rowOff>
                  </to>
                </anchor>
              </controlPr>
            </control>
          </mc:Choice>
        </mc:AlternateContent>
        <mc:AlternateContent xmlns:mc="http://schemas.openxmlformats.org/markup-compatibility/2006">
          <mc:Choice Requires="x14">
            <control shapeId="3247" r:id="rId30" name="Check Box 175">
              <controlPr defaultSize="0" autoFill="0" autoLine="0" autoPict="0">
                <anchor moveWithCells="1" sizeWithCells="1">
                  <from>
                    <xdr:col>10</xdr:col>
                    <xdr:colOff>30480</xdr:colOff>
                    <xdr:row>125</xdr:row>
                    <xdr:rowOff>38100</xdr:rowOff>
                  </from>
                  <to>
                    <xdr:col>13</xdr:col>
                    <xdr:colOff>0</xdr:colOff>
                    <xdr:row>126</xdr:row>
                    <xdr:rowOff>22860</xdr:rowOff>
                  </to>
                </anchor>
              </controlPr>
            </control>
          </mc:Choice>
        </mc:AlternateContent>
        <mc:AlternateContent xmlns:mc="http://schemas.openxmlformats.org/markup-compatibility/2006">
          <mc:Choice Requires="x14">
            <control shapeId="3248" r:id="rId31" name="Check Box 176">
              <controlPr defaultSize="0" autoFill="0" autoLine="0" autoPict="0">
                <anchor moveWithCells="1" sizeWithCells="1">
                  <from>
                    <xdr:col>10</xdr:col>
                    <xdr:colOff>30480</xdr:colOff>
                    <xdr:row>125</xdr:row>
                    <xdr:rowOff>182880</xdr:rowOff>
                  </from>
                  <to>
                    <xdr:col>13</xdr:col>
                    <xdr:colOff>0</xdr:colOff>
                    <xdr:row>127</xdr:row>
                    <xdr:rowOff>0</xdr:rowOff>
                  </to>
                </anchor>
              </controlPr>
            </control>
          </mc:Choice>
        </mc:AlternateContent>
        <mc:AlternateContent xmlns:mc="http://schemas.openxmlformats.org/markup-compatibility/2006">
          <mc:Choice Requires="x14">
            <control shapeId="3249" r:id="rId32" name="Check Box 177">
              <controlPr defaultSize="0" autoFill="0" autoLine="0" autoPict="0">
                <anchor moveWithCells="1" sizeWithCells="1">
                  <from>
                    <xdr:col>0</xdr:col>
                    <xdr:colOff>22860</xdr:colOff>
                    <xdr:row>128</xdr:row>
                    <xdr:rowOff>121920</xdr:rowOff>
                  </from>
                  <to>
                    <xdr:col>3</xdr:col>
                    <xdr:colOff>45720</xdr:colOff>
                    <xdr:row>128</xdr:row>
                    <xdr:rowOff>304800</xdr:rowOff>
                  </to>
                </anchor>
              </controlPr>
            </control>
          </mc:Choice>
        </mc:AlternateContent>
        <mc:AlternateContent xmlns:mc="http://schemas.openxmlformats.org/markup-compatibility/2006">
          <mc:Choice Requires="x14">
            <control shapeId="3250" r:id="rId33" name="Check Box 178">
              <controlPr defaultSize="0" autoFill="0" autoLine="0" autoPict="0">
                <anchor moveWithCells="1" sizeWithCells="1">
                  <from>
                    <xdr:col>0</xdr:col>
                    <xdr:colOff>22860</xdr:colOff>
                    <xdr:row>129</xdr:row>
                    <xdr:rowOff>121920</xdr:rowOff>
                  </from>
                  <to>
                    <xdr:col>3</xdr:col>
                    <xdr:colOff>45720</xdr:colOff>
                    <xdr:row>131</xdr:row>
                    <xdr:rowOff>60960</xdr:rowOff>
                  </to>
                </anchor>
              </controlPr>
            </control>
          </mc:Choice>
        </mc:AlternateContent>
        <mc:AlternateContent xmlns:mc="http://schemas.openxmlformats.org/markup-compatibility/2006">
          <mc:Choice Requires="x14">
            <control shapeId="3251" r:id="rId34" name="Check Box 179">
              <controlPr defaultSize="0" autoFill="0" autoLine="0" autoPict="0">
                <anchor moveWithCells="1" sizeWithCells="1">
                  <from>
                    <xdr:col>0</xdr:col>
                    <xdr:colOff>22860</xdr:colOff>
                    <xdr:row>132</xdr:row>
                    <xdr:rowOff>144780</xdr:rowOff>
                  </from>
                  <to>
                    <xdr:col>3</xdr:col>
                    <xdr:colOff>45720</xdr:colOff>
                    <xdr:row>133</xdr:row>
                    <xdr:rowOff>137160</xdr:rowOff>
                  </to>
                </anchor>
              </controlPr>
            </control>
          </mc:Choice>
        </mc:AlternateContent>
        <mc:AlternateContent xmlns:mc="http://schemas.openxmlformats.org/markup-compatibility/2006">
          <mc:Choice Requires="x14">
            <control shapeId="3252" r:id="rId35" name="Check Box 180">
              <controlPr defaultSize="0" autoFill="0" autoLine="0" autoPict="0">
                <anchor moveWithCells="1" sizeWithCells="1">
                  <from>
                    <xdr:col>0</xdr:col>
                    <xdr:colOff>22860</xdr:colOff>
                    <xdr:row>134</xdr:row>
                    <xdr:rowOff>106680</xdr:rowOff>
                  </from>
                  <to>
                    <xdr:col>3</xdr:col>
                    <xdr:colOff>45720</xdr:colOff>
                    <xdr:row>134</xdr:row>
                    <xdr:rowOff>289560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K1:M2"/>
  <sheetViews>
    <sheetView showGridLines="0" showRowColHeaders="0" view="pageBreakPreview" zoomScale="85" zoomScaleNormal="85" zoomScaleSheetLayoutView="85" workbookViewId="0">
      <selection activeCell="O29" sqref="O29"/>
    </sheetView>
  </sheetViews>
  <sheetFormatPr defaultRowHeight="13.2"/>
  <cols>
    <col min="11" max="11" width="17" customWidth="1"/>
    <col min="12" max="12" width="12.44140625" customWidth="1"/>
  </cols>
  <sheetData>
    <row r="1" spans="11:13">
      <c r="K1" s="205" t="s">
        <v>62</v>
      </c>
      <c r="L1" s="1036"/>
      <c r="M1" s="1036"/>
    </row>
    <row r="2" spans="11:13">
      <c r="K2" s="205" t="s">
        <v>63</v>
      </c>
      <c r="L2" s="1036"/>
      <c r="M2" s="1036"/>
    </row>
  </sheetData>
  <sheetProtection password="DA4B" sheet="1" objects="1" scenarios="1"/>
  <mergeCells count="2">
    <mergeCell ref="L1:M1"/>
    <mergeCell ref="L2:M2"/>
  </mergeCells>
  <phoneticPr fontId="1"/>
  <pageMargins left="0.7" right="0.7" top="0.75" bottom="0.75" header="0.3" footer="0.3"/>
  <pageSetup paperSize="9" scale="98"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246"/>
  <sheetViews>
    <sheetView showGridLines="0" showRowColHeaders="0" view="pageBreakPreview" zoomScaleNormal="100" zoomScaleSheetLayoutView="100" workbookViewId="0">
      <selection activeCell="B4" sqref="B4:C6"/>
    </sheetView>
  </sheetViews>
  <sheetFormatPr defaultRowHeight="13.2"/>
  <cols>
    <col min="1" max="1" width="1.88671875" style="202" customWidth="1"/>
    <col min="2" max="76" width="1.109375" style="202" customWidth="1"/>
    <col min="77" max="77" width="2.6640625" style="202" customWidth="1"/>
    <col min="78" max="78" width="6.33203125" style="202" hidden="1" customWidth="1"/>
    <col min="79" max="79" width="5.109375" style="202" hidden="1" customWidth="1"/>
    <col min="80" max="80" width="3.33203125" style="202" customWidth="1"/>
    <col min="81" max="81" width="15.109375" style="202" customWidth="1"/>
    <col min="82" max="16384" width="8.88671875" style="202"/>
  </cols>
  <sheetData>
    <row r="1" spans="1:79" ht="186" customHeight="1" thickBot="1">
      <c r="A1" s="1119"/>
      <c r="B1" s="1119"/>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c r="AT1" s="1119"/>
      <c r="AU1" s="1119"/>
      <c r="AV1" s="1119"/>
      <c r="AW1" s="1119"/>
      <c r="AX1" s="1119"/>
      <c r="AY1" s="1119"/>
      <c r="AZ1" s="1119"/>
      <c r="BA1" s="1119"/>
      <c r="BB1" s="1119"/>
      <c r="BC1" s="1119"/>
      <c r="BD1" s="1119"/>
      <c r="BE1" s="1119"/>
      <c r="BF1" s="1119"/>
      <c r="BG1" s="1119"/>
      <c r="BH1" s="1119"/>
      <c r="BI1" s="1119"/>
      <c r="BJ1" s="1119"/>
      <c r="BK1" s="1119"/>
      <c r="BL1" s="1119"/>
      <c r="BM1" s="1119"/>
      <c r="BN1" s="1119"/>
      <c r="BO1" s="1119"/>
      <c r="BP1" s="1119"/>
      <c r="BQ1" s="1119"/>
      <c r="BR1" s="1119"/>
      <c r="BS1" s="1119"/>
      <c r="BT1" s="1119"/>
      <c r="BU1" s="1119"/>
      <c r="BV1" s="1119"/>
      <c r="BW1" s="1119"/>
      <c r="BX1" s="1119"/>
      <c r="BY1" s="1119"/>
    </row>
    <row r="2" spans="1:79" ht="21.75" customHeight="1">
      <c r="A2" s="1119"/>
      <c r="B2" s="1058" t="s">
        <v>102</v>
      </c>
      <c r="C2" s="1059"/>
      <c r="D2" s="1059"/>
      <c r="E2" s="1059"/>
      <c r="F2" s="1059"/>
      <c r="G2" s="1059"/>
      <c r="H2" s="1059"/>
      <c r="I2" s="1059"/>
      <c r="J2" s="1059"/>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1059"/>
      <c r="AO2" s="1059"/>
      <c r="AP2" s="1059"/>
      <c r="AQ2" s="1059"/>
      <c r="AR2" s="1059"/>
      <c r="AS2" s="1059"/>
      <c r="AT2" s="1059"/>
      <c r="AU2" s="1059"/>
      <c r="AV2" s="1059"/>
      <c r="AW2" s="1059"/>
      <c r="AX2" s="1059"/>
      <c r="AY2" s="1059"/>
      <c r="AZ2" s="1059"/>
      <c r="BA2" s="1059"/>
      <c r="BB2" s="1059"/>
      <c r="BC2" s="1059"/>
      <c r="BD2" s="1059"/>
      <c r="BE2" s="1059"/>
      <c r="BF2" s="1059"/>
      <c r="BG2" s="1059"/>
      <c r="BH2" s="1059"/>
      <c r="BI2" s="1059"/>
      <c r="BJ2" s="1059"/>
      <c r="BK2" s="1059"/>
      <c r="BL2" s="1059"/>
      <c r="BM2" s="1059"/>
      <c r="BN2" s="1059"/>
      <c r="BO2" s="1059"/>
      <c r="BP2" s="1059"/>
      <c r="BQ2" s="1059"/>
      <c r="BR2" s="1059"/>
      <c r="BS2" s="1059"/>
      <c r="BT2" s="1059"/>
      <c r="BU2" s="1059"/>
      <c r="BV2" s="1059"/>
      <c r="BW2" s="1059"/>
      <c r="BX2" s="1060"/>
      <c r="BY2" s="1119"/>
    </row>
    <row r="3" spans="1:79" ht="13.5" customHeight="1">
      <c r="A3" s="1119"/>
      <c r="B3" s="1120" t="s">
        <v>18</v>
      </c>
      <c r="C3" s="957"/>
      <c r="D3" s="957"/>
      <c r="E3" s="1121"/>
      <c r="F3" s="1121"/>
      <c r="G3" s="1121"/>
      <c r="H3" s="1121"/>
      <c r="I3" s="1121"/>
      <c r="J3" s="1121"/>
      <c r="K3" s="1121"/>
      <c r="L3" s="1121"/>
      <c r="M3" s="1121"/>
      <c r="N3" s="1121"/>
      <c r="O3" s="1121"/>
      <c r="P3" s="1121"/>
      <c r="Q3" s="1121"/>
      <c r="R3" s="1121"/>
      <c r="S3" s="1121"/>
      <c r="T3" s="1121"/>
      <c r="U3" s="1121"/>
      <c r="V3" s="1121"/>
      <c r="W3" s="1121"/>
      <c r="X3" s="1122"/>
      <c r="Y3" s="1122"/>
      <c r="Z3" s="1123"/>
      <c r="AA3" s="1123"/>
      <c r="AB3" s="11" t="s">
        <v>107</v>
      </c>
      <c r="AC3" s="12"/>
      <c r="AD3" s="12"/>
      <c r="AE3" s="12"/>
      <c r="AF3" s="12"/>
      <c r="AG3" s="791" t="str">
        <f>個人型シート!D29&amp;" "&amp;個人型シート!E29</f>
        <v xml:space="preserve"> </v>
      </c>
      <c r="AH3" s="791"/>
      <c r="AI3" s="791"/>
      <c r="AJ3" s="791"/>
      <c r="AK3" s="791"/>
      <c r="AL3" s="791"/>
      <c r="AM3" s="791"/>
      <c r="AN3" s="791"/>
      <c r="AO3" s="791"/>
      <c r="AP3" s="791"/>
      <c r="AQ3" s="791"/>
      <c r="AR3" s="791"/>
      <c r="AS3" s="791"/>
      <c r="AT3" s="791"/>
      <c r="AU3" s="791"/>
      <c r="AV3" s="791"/>
      <c r="AW3" s="791"/>
      <c r="AX3" s="791"/>
      <c r="AY3" s="791"/>
      <c r="AZ3" s="791"/>
      <c r="BA3" s="791"/>
      <c r="BB3" s="791"/>
      <c r="BC3" s="792"/>
      <c r="BD3" s="815" t="s">
        <v>19</v>
      </c>
      <c r="BE3" s="816"/>
      <c r="BF3" s="816"/>
      <c r="BG3" s="816"/>
      <c r="BH3" s="816"/>
      <c r="BI3" s="816"/>
      <c r="BJ3" s="816"/>
      <c r="BK3" s="816"/>
      <c r="BL3" s="816"/>
      <c r="BM3" s="816"/>
      <c r="BN3" s="816"/>
      <c r="BO3" s="816"/>
      <c r="BP3" s="816"/>
      <c r="BQ3" s="816"/>
      <c r="BR3" s="816"/>
      <c r="BS3" s="816"/>
      <c r="BT3" s="957"/>
      <c r="BU3" s="815" t="s">
        <v>0</v>
      </c>
      <c r="BV3" s="816"/>
      <c r="BW3" s="816"/>
      <c r="BX3" s="817"/>
      <c r="BY3" s="1119"/>
      <c r="BZ3" s="19"/>
      <c r="CA3" s="20"/>
    </row>
    <row r="4" spans="1:79" ht="6.75" customHeight="1">
      <c r="A4" s="1119"/>
      <c r="B4" s="829" t="str">
        <f>IF(個人型シート!$AG29="","",個人型シート!$AG29)</f>
        <v/>
      </c>
      <c r="C4" s="830"/>
      <c r="D4" s="833" t="str">
        <f>IF(個人型シート!$AH29="","",個人型シート!$AH29)</f>
        <v/>
      </c>
      <c r="E4" s="830"/>
      <c r="F4" s="833" t="str">
        <f>IF(個人型シート!$AI29="","",個人型シート!$AI29)</f>
        <v/>
      </c>
      <c r="G4" s="830"/>
      <c r="H4" s="833" t="str">
        <f>IF(個人型シート!$AJ29="","",個人型シート!$AJ29)</f>
        <v/>
      </c>
      <c r="I4" s="836"/>
      <c r="J4" s="839" t="s">
        <v>32</v>
      </c>
      <c r="K4" s="840"/>
      <c r="L4" s="844" t="str">
        <f>IF(個人型シート!$AK29="","",個人型シート!$AK29)</f>
        <v/>
      </c>
      <c r="M4" s="830"/>
      <c r="N4" s="833" t="str">
        <f>IF(個人型シート!$AL29="","",個人型シート!$AL29)</f>
        <v/>
      </c>
      <c r="O4" s="830"/>
      <c r="P4" s="833" t="str">
        <f>IF(個人型シート!$AM29="","",個人型シート!$AM29)</f>
        <v/>
      </c>
      <c r="Q4" s="830"/>
      <c r="R4" s="833" t="str">
        <f>IF(個人型シート!$AN29="","",個人型シート!$AN29)</f>
        <v/>
      </c>
      <c r="S4" s="830"/>
      <c r="T4" s="833" t="str">
        <f>IF(個人型シート!$AO29="","",個人型シート!$AO29)</f>
        <v/>
      </c>
      <c r="U4" s="830"/>
      <c r="V4" s="833" t="str">
        <f>IF(個人型シート!$AP29="","",個人型シート!$AP29)</f>
        <v/>
      </c>
      <c r="W4" s="836"/>
      <c r="X4" s="1124"/>
      <c r="Y4" s="1124"/>
      <c r="Z4" s="1125"/>
      <c r="AA4" s="1125"/>
      <c r="AB4" s="785" t="str">
        <f>個人型シート!B29&amp;" "&amp;個人型シート!C29</f>
        <v xml:space="preserve"> </v>
      </c>
      <c r="AC4" s="786"/>
      <c r="AD4" s="786"/>
      <c r="AE4" s="786"/>
      <c r="AF4" s="786"/>
      <c r="AG4" s="786"/>
      <c r="AH4" s="786"/>
      <c r="AI4" s="786"/>
      <c r="AJ4" s="786"/>
      <c r="AK4" s="786"/>
      <c r="AL4" s="786"/>
      <c r="AM4" s="786"/>
      <c r="AN4" s="786"/>
      <c r="AO4" s="786"/>
      <c r="AP4" s="786"/>
      <c r="AQ4" s="786"/>
      <c r="AR4" s="786"/>
      <c r="AS4" s="786"/>
      <c r="AT4" s="786"/>
      <c r="AU4" s="786"/>
      <c r="AV4" s="786"/>
      <c r="AW4" s="786"/>
      <c r="AX4" s="786"/>
      <c r="AY4" s="786"/>
      <c r="AZ4" s="852" t="s">
        <v>17</v>
      </c>
      <c r="BA4" s="852"/>
      <c r="BB4" s="852"/>
      <c r="BC4" s="853"/>
      <c r="BD4" s="914">
        <f>IF(個人型シート!$F29="昭和","⑤",5)</f>
        <v>5</v>
      </c>
      <c r="BE4" s="693"/>
      <c r="BF4" s="1131" t="s">
        <v>27</v>
      </c>
      <c r="BG4" s="1131"/>
      <c r="BH4" s="1132"/>
      <c r="BI4" s="13"/>
      <c r="BJ4" s="53"/>
      <c r="BK4" s="54" t="s">
        <v>21</v>
      </c>
      <c r="BL4" s="55"/>
      <c r="BM4" s="203"/>
      <c r="BN4" s="53"/>
      <c r="BO4" s="54" t="s">
        <v>14</v>
      </c>
      <c r="BP4" s="55"/>
      <c r="BQ4" s="203"/>
      <c r="BR4" s="53"/>
      <c r="BS4" s="54" t="s">
        <v>22</v>
      </c>
      <c r="BT4" s="55"/>
      <c r="BU4" s="914">
        <f>IF(個人型シート!$T29="男","①",1)</f>
        <v>1</v>
      </c>
      <c r="BV4" s="693"/>
      <c r="BW4" s="1128" t="s">
        <v>28</v>
      </c>
      <c r="BX4" s="1129"/>
      <c r="BY4" s="1119"/>
      <c r="BZ4" s="19">
        <v>5</v>
      </c>
      <c r="CA4" s="20">
        <v>1</v>
      </c>
    </row>
    <row r="5" spans="1:79" ht="5.25" customHeight="1">
      <c r="A5" s="1119"/>
      <c r="B5" s="831"/>
      <c r="C5" s="780"/>
      <c r="D5" s="834"/>
      <c r="E5" s="780"/>
      <c r="F5" s="834"/>
      <c r="G5" s="780"/>
      <c r="H5" s="834"/>
      <c r="I5" s="837"/>
      <c r="J5" s="841"/>
      <c r="K5" s="842"/>
      <c r="L5" s="779"/>
      <c r="M5" s="780"/>
      <c r="N5" s="834"/>
      <c r="O5" s="780"/>
      <c r="P5" s="834"/>
      <c r="Q5" s="780"/>
      <c r="R5" s="834"/>
      <c r="S5" s="780"/>
      <c r="T5" s="834"/>
      <c r="U5" s="780"/>
      <c r="V5" s="834"/>
      <c r="W5" s="837"/>
      <c r="X5" s="1124"/>
      <c r="Y5" s="1124"/>
      <c r="Z5" s="1125"/>
      <c r="AA5" s="1125"/>
      <c r="AB5" s="787"/>
      <c r="AC5" s="788"/>
      <c r="AD5" s="788"/>
      <c r="AE5" s="788"/>
      <c r="AF5" s="788"/>
      <c r="AG5" s="788"/>
      <c r="AH5" s="788"/>
      <c r="AI5" s="788"/>
      <c r="AJ5" s="788"/>
      <c r="AK5" s="788"/>
      <c r="AL5" s="788"/>
      <c r="AM5" s="788"/>
      <c r="AN5" s="788"/>
      <c r="AO5" s="788"/>
      <c r="AP5" s="788"/>
      <c r="AQ5" s="788"/>
      <c r="AR5" s="788"/>
      <c r="AS5" s="788"/>
      <c r="AT5" s="788"/>
      <c r="AU5" s="788"/>
      <c r="AV5" s="788"/>
      <c r="AW5" s="788"/>
      <c r="AX5" s="788"/>
      <c r="AY5" s="788"/>
      <c r="AZ5" s="854"/>
      <c r="BA5" s="854"/>
      <c r="BB5" s="854"/>
      <c r="BC5" s="855"/>
      <c r="BD5" s="915"/>
      <c r="BE5" s="694"/>
      <c r="BF5" s="1133"/>
      <c r="BG5" s="1133"/>
      <c r="BH5" s="1134"/>
      <c r="BI5" s="916" t="str">
        <f>IF(個人型シート!$G29="","",個人型シート!$G29)</f>
        <v/>
      </c>
      <c r="BJ5" s="902"/>
      <c r="BK5" s="905" t="str">
        <f>IF(個人型シート!$H29="","",個人型シート!$H29)</f>
        <v/>
      </c>
      <c r="BL5" s="906"/>
      <c r="BM5" s="901" t="str">
        <f>IF(個人型シート!$K29="","",個人型シート!$K29)</f>
        <v/>
      </c>
      <c r="BN5" s="902"/>
      <c r="BO5" s="905" t="str">
        <f>IF(個人型シート!$L29="","",個人型シート!$L29)</f>
        <v/>
      </c>
      <c r="BP5" s="906"/>
      <c r="BQ5" s="901" t="str">
        <f>IF(個人型シート!$N29="","",個人型シート!$N29)</f>
        <v/>
      </c>
      <c r="BR5" s="902"/>
      <c r="BS5" s="905" t="str">
        <f>IF(個人型シート!$O29="","",個人型シート!$O29)</f>
        <v/>
      </c>
      <c r="BT5" s="906"/>
      <c r="BU5" s="915"/>
      <c r="BV5" s="694"/>
      <c r="BW5" s="1082"/>
      <c r="BX5" s="1130"/>
      <c r="BY5" s="1119"/>
      <c r="BZ5" s="19" t="s">
        <v>97</v>
      </c>
      <c r="CA5" s="20" t="s">
        <v>96</v>
      </c>
    </row>
    <row r="6" spans="1:79" ht="12.75" customHeight="1" thickBot="1">
      <c r="A6" s="1119"/>
      <c r="B6" s="832"/>
      <c r="C6" s="782"/>
      <c r="D6" s="835"/>
      <c r="E6" s="782"/>
      <c r="F6" s="835"/>
      <c r="G6" s="782"/>
      <c r="H6" s="835"/>
      <c r="I6" s="838"/>
      <c r="J6" s="843"/>
      <c r="K6" s="814"/>
      <c r="L6" s="781"/>
      <c r="M6" s="782"/>
      <c r="N6" s="835"/>
      <c r="O6" s="782"/>
      <c r="P6" s="835"/>
      <c r="Q6" s="782"/>
      <c r="R6" s="835"/>
      <c r="S6" s="782"/>
      <c r="T6" s="835"/>
      <c r="U6" s="782"/>
      <c r="V6" s="835"/>
      <c r="W6" s="838"/>
      <c r="X6" s="1126"/>
      <c r="Y6" s="1126"/>
      <c r="Z6" s="1126"/>
      <c r="AA6" s="1126"/>
      <c r="AB6" s="789"/>
      <c r="AC6" s="790"/>
      <c r="AD6" s="790"/>
      <c r="AE6" s="790"/>
      <c r="AF6" s="790"/>
      <c r="AG6" s="790"/>
      <c r="AH6" s="790"/>
      <c r="AI6" s="790"/>
      <c r="AJ6" s="790"/>
      <c r="AK6" s="790"/>
      <c r="AL6" s="790"/>
      <c r="AM6" s="790"/>
      <c r="AN6" s="790"/>
      <c r="AO6" s="790"/>
      <c r="AP6" s="790"/>
      <c r="AQ6" s="790"/>
      <c r="AR6" s="790"/>
      <c r="AS6" s="790"/>
      <c r="AT6" s="790"/>
      <c r="AU6" s="790"/>
      <c r="AV6" s="790"/>
      <c r="AW6" s="790"/>
      <c r="AX6" s="790"/>
      <c r="AY6" s="790"/>
      <c r="AZ6" s="856"/>
      <c r="BA6" s="856"/>
      <c r="BB6" s="856"/>
      <c r="BC6" s="857"/>
      <c r="BD6" s="909">
        <f>IF(個人型シート!$F29="平成","⑦",7)</f>
        <v>7</v>
      </c>
      <c r="BE6" s="910"/>
      <c r="BF6" s="1135" t="s">
        <v>29</v>
      </c>
      <c r="BG6" s="1135"/>
      <c r="BH6" s="1136"/>
      <c r="BI6" s="917"/>
      <c r="BJ6" s="904"/>
      <c r="BK6" s="907"/>
      <c r="BL6" s="908"/>
      <c r="BM6" s="903"/>
      <c r="BN6" s="904"/>
      <c r="BO6" s="907"/>
      <c r="BP6" s="908"/>
      <c r="BQ6" s="903"/>
      <c r="BR6" s="904"/>
      <c r="BS6" s="907"/>
      <c r="BT6" s="908"/>
      <c r="BU6" s="909">
        <f>IF(個人型シート!$T29="女","②",2)</f>
        <v>2</v>
      </c>
      <c r="BV6" s="910"/>
      <c r="BW6" s="1085" t="s">
        <v>30</v>
      </c>
      <c r="BX6" s="1127"/>
      <c r="BY6" s="1119"/>
      <c r="BZ6" s="202">
        <v>7</v>
      </c>
      <c r="CA6" s="20">
        <v>2</v>
      </c>
    </row>
    <row r="7" spans="1:79" ht="14.25" customHeight="1" thickBot="1">
      <c r="A7" s="1119"/>
      <c r="B7" s="1143" t="s">
        <v>1</v>
      </c>
      <c r="C7" s="1144"/>
      <c r="D7" s="14" t="s">
        <v>103</v>
      </c>
      <c r="E7" s="15"/>
      <c r="F7" s="15"/>
      <c r="G7" s="15"/>
      <c r="H7" s="15"/>
      <c r="I7" s="1151" t="str">
        <f>IF(個人型シート!$AB29="","",個人型シート!$AB29)</f>
        <v/>
      </c>
      <c r="J7" s="1151"/>
      <c r="K7" s="1151"/>
      <c r="L7" s="1151"/>
      <c r="M7" s="1151"/>
      <c r="N7" s="1151"/>
      <c r="O7" s="1151"/>
      <c r="P7" s="1151"/>
      <c r="Q7" s="1151"/>
      <c r="R7" s="1151"/>
      <c r="S7" s="1151"/>
      <c r="T7" s="1151"/>
      <c r="U7" s="1151"/>
      <c r="V7" s="1151"/>
      <c r="W7" s="1151"/>
      <c r="X7" s="1151"/>
      <c r="Y7" s="1151"/>
      <c r="Z7" s="1151"/>
      <c r="AA7" s="1151"/>
      <c r="AB7" s="1151"/>
      <c r="AC7" s="1151"/>
      <c r="AD7" s="1151"/>
      <c r="AE7" s="1151"/>
      <c r="AF7" s="1151"/>
      <c r="AG7" s="1151"/>
      <c r="AH7" s="1151"/>
      <c r="AI7" s="1151"/>
      <c r="AJ7" s="1151"/>
      <c r="AK7" s="1151"/>
      <c r="AL7" s="1151"/>
      <c r="AM7" s="1151"/>
      <c r="AN7" s="1151"/>
      <c r="AO7" s="1151"/>
      <c r="AP7" s="1151"/>
      <c r="AQ7" s="1151"/>
      <c r="AR7" s="1151"/>
      <c r="AS7" s="1151"/>
      <c r="AT7" s="1151"/>
      <c r="AU7" s="1151"/>
      <c r="AV7" s="1151"/>
      <c r="AW7" s="1151"/>
      <c r="AX7" s="1151"/>
      <c r="AY7" s="1151"/>
      <c r="AZ7" s="1151"/>
      <c r="BA7" s="1151"/>
      <c r="BB7" s="1151"/>
      <c r="BC7" s="1151"/>
      <c r="BD7" s="1151"/>
      <c r="BE7" s="1151"/>
      <c r="BF7" s="1151"/>
      <c r="BG7" s="1151"/>
      <c r="BH7" s="1151"/>
      <c r="BI7" s="1151"/>
      <c r="BJ7" s="1151"/>
      <c r="BK7" s="1151"/>
      <c r="BL7" s="1151"/>
      <c r="BM7" s="1151"/>
      <c r="BN7" s="1151"/>
      <c r="BO7" s="1151"/>
      <c r="BP7" s="1151"/>
      <c r="BQ7" s="1151"/>
      <c r="BR7" s="1151"/>
      <c r="BS7" s="1151"/>
      <c r="BT7" s="1151"/>
      <c r="BU7" s="1151"/>
      <c r="BV7" s="1151"/>
      <c r="BW7" s="1151"/>
      <c r="BX7" s="1152"/>
      <c r="BY7" s="1119"/>
      <c r="BZ7" s="202" t="s">
        <v>117</v>
      </c>
      <c r="CA7" s="202" t="s">
        <v>116</v>
      </c>
    </row>
    <row r="8" spans="1:79" ht="12" customHeight="1" thickBot="1">
      <c r="A8" s="1119"/>
      <c r="B8" s="1145"/>
      <c r="C8" s="1146"/>
      <c r="D8" s="1" t="s">
        <v>115</v>
      </c>
      <c r="E8" s="2"/>
      <c r="F8" s="858" t="str">
        <f>IF(個人型シート!$U29="","",個人型シート!$U29)</f>
        <v/>
      </c>
      <c r="G8" s="858"/>
      <c r="H8" s="858"/>
      <c r="I8" s="858"/>
      <c r="J8" s="858"/>
      <c r="K8" s="858"/>
      <c r="L8" s="858"/>
      <c r="M8" s="858"/>
      <c r="N8" s="858"/>
      <c r="O8" s="858"/>
      <c r="P8" s="858"/>
      <c r="Q8" s="858"/>
      <c r="R8" s="858"/>
      <c r="S8" s="858"/>
      <c r="T8" s="2"/>
      <c r="U8" s="2"/>
      <c r="V8" s="2"/>
      <c r="W8" s="2"/>
      <c r="X8" s="2"/>
      <c r="Y8" s="2"/>
      <c r="Z8" s="2"/>
      <c r="AA8" s="2"/>
      <c r="AB8" s="2"/>
      <c r="AC8" s="2"/>
      <c r="AD8" s="2"/>
      <c r="AE8" s="2"/>
      <c r="AF8" s="2"/>
      <c r="AG8" s="2"/>
      <c r="AH8" s="2"/>
      <c r="AI8" s="2"/>
      <c r="AJ8" s="2"/>
      <c r="AK8" s="16" t="s">
        <v>114</v>
      </c>
      <c r="AL8" s="16"/>
      <c r="AM8" s="2"/>
      <c r="AN8" s="2"/>
      <c r="AO8" s="2"/>
      <c r="AP8" s="2"/>
      <c r="AQ8" s="2"/>
      <c r="AR8" s="2"/>
      <c r="AS8" s="2"/>
      <c r="AT8" s="845" t="str">
        <f>IF(個人型シート!$AC29="","",個人型シート!$AC29)</f>
        <v/>
      </c>
      <c r="AU8" s="845"/>
      <c r="AV8" s="845"/>
      <c r="AW8" s="845"/>
      <c r="AX8" s="845"/>
      <c r="AY8" s="845"/>
      <c r="AZ8" s="209" t="s">
        <v>39</v>
      </c>
      <c r="BA8" s="21"/>
      <c r="BB8" s="845" t="str">
        <f>IF(個人型シート!$AD29="","",個人型シート!$AD29)</f>
        <v/>
      </c>
      <c r="BC8" s="845"/>
      <c r="BD8" s="845"/>
      <c r="BE8" s="845"/>
      <c r="BF8" s="845"/>
      <c r="BG8" s="210" t="s">
        <v>39</v>
      </c>
      <c r="BH8" s="209"/>
      <c r="BI8" s="845" t="str">
        <f>IF(個人型シート!$AE29="","",個人型シート!$AE29)</f>
        <v/>
      </c>
      <c r="BJ8" s="845"/>
      <c r="BK8" s="845"/>
      <c r="BL8" s="845"/>
      <c r="BM8" s="845"/>
      <c r="BN8" s="9"/>
      <c r="BO8" s="911" t="s">
        <v>94</v>
      </c>
      <c r="BP8" s="912"/>
      <c r="BQ8" s="912"/>
      <c r="BR8" s="912"/>
      <c r="BS8" s="912"/>
      <c r="BT8" s="912"/>
      <c r="BU8" s="912"/>
      <c r="BV8" s="912"/>
      <c r="BW8" s="912"/>
      <c r="BX8" s="913"/>
      <c r="BY8" s="1119"/>
    </row>
    <row r="9" spans="1:79" ht="31.5" customHeight="1" thickBot="1">
      <c r="A9" s="1119"/>
      <c r="B9" s="1147"/>
      <c r="C9" s="1148"/>
      <c r="D9" s="22"/>
      <c r="E9" s="1138" t="str">
        <f>個人型シート!V29&amp;個人型シート!W29&amp;個人型シート!X29&amp;個人型シート!Y29&amp;個人型シート!Z29</f>
        <v/>
      </c>
      <c r="F9" s="1138"/>
      <c r="G9" s="1138"/>
      <c r="H9" s="1138"/>
      <c r="I9" s="1138"/>
      <c r="J9" s="1138"/>
      <c r="K9" s="1138"/>
      <c r="L9" s="1138"/>
      <c r="M9" s="1138"/>
      <c r="N9" s="1138"/>
      <c r="O9" s="1138"/>
      <c r="P9" s="1138"/>
      <c r="Q9" s="1138"/>
      <c r="R9" s="1138"/>
      <c r="S9" s="1138"/>
      <c r="T9" s="1138"/>
      <c r="U9" s="1138"/>
      <c r="V9" s="1138"/>
      <c r="W9" s="1138"/>
      <c r="X9" s="1138"/>
      <c r="Y9" s="1138"/>
      <c r="Z9" s="1138"/>
      <c r="AA9" s="1138"/>
      <c r="AB9" s="1138"/>
      <c r="AC9" s="1138"/>
      <c r="AD9" s="1138"/>
      <c r="AE9" s="1138"/>
      <c r="AF9" s="1138"/>
      <c r="AG9" s="1138"/>
      <c r="AH9" s="1138"/>
      <c r="AI9" s="1138"/>
      <c r="AJ9" s="1138"/>
      <c r="AK9" s="1138"/>
      <c r="AL9" s="1138"/>
      <c r="AM9" s="1138"/>
      <c r="AN9" s="1138"/>
      <c r="AO9" s="1138"/>
      <c r="AP9" s="1138"/>
      <c r="AQ9" s="1138"/>
      <c r="AR9" s="1138"/>
      <c r="AS9" s="1138"/>
      <c r="AT9" s="1138"/>
      <c r="AU9" s="1138"/>
      <c r="AV9" s="1138"/>
      <c r="AW9" s="1138"/>
      <c r="AX9" s="1138"/>
      <c r="AY9" s="1138"/>
      <c r="AZ9" s="1138"/>
      <c r="BA9" s="1138"/>
      <c r="BB9" s="1138"/>
      <c r="BC9" s="1138"/>
      <c r="BD9" s="1138"/>
      <c r="BE9" s="1138"/>
      <c r="BF9" s="1138"/>
      <c r="BG9" s="1138"/>
      <c r="BH9" s="1138"/>
      <c r="BI9" s="1138"/>
      <c r="BJ9" s="1138"/>
      <c r="BK9" s="1138"/>
      <c r="BL9" s="1138"/>
      <c r="BM9" s="1138"/>
      <c r="BN9" s="1139"/>
      <c r="BO9" s="646"/>
      <c r="BP9" s="625"/>
      <c r="BQ9" s="1137"/>
      <c r="BR9" s="824"/>
      <c r="BS9" s="825"/>
      <c r="BT9" s="625"/>
      <c r="BU9" s="624"/>
      <c r="BV9" s="625"/>
      <c r="BW9" s="624"/>
      <c r="BX9" s="626"/>
      <c r="BY9" s="1119"/>
    </row>
    <row r="10" spans="1:79" ht="13.5" customHeight="1">
      <c r="A10" s="1119"/>
      <c r="B10" s="1140"/>
      <c r="C10" s="1141"/>
      <c r="D10" s="1141"/>
      <c r="E10" s="1141"/>
      <c r="F10" s="1141"/>
      <c r="G10" s="1141"/>
      <c r="H10" s="1141"/>
      <c r="I10" s="1141"/>
      <c r="J10" s="1141"/>
      <c r="K10" s="1141"/>
      <c r="L10" s="1141"/>
      <c r="M10" s="1141"/>
      <c r="N10" s="1141"/>
      <c r="O10" s="1141"/>
      <c r="P10" s="1141"/>
      <c r="Q10" s="1141"/>
      <c r="R10" s="1141"/>
      <c r="S10" s="1141"/>
      <c r="T10" s="1141"/>
      <c r="U10" s="1141"/>
      <c r="V10" s="1141"/>
      <c r="W10" s="1141"/>
      <c r="X10" s="1141"/>
      <c r="Y10" s="1141"/>
      <c r="Z10" s="1141"/>
      <c r="AA10" s="1141"/>
      <c r="AB10" s="1141"/>
      <c r="AC10" s="1141"/>
      <c r="AD10" s="1141"/>
      <c r="AE10" s="1141"/>
      <c r="AF10" s="1141"/>
      <c r="AG10" s="1141"/>
      <c r="AH10" s="1141"/>
      <c r="AI10" s="1141"/>
      <c r="AJ10" s="1141"/>
      <c r="AK10" s="1141"/>
      <c r="AL10" s="1141"/>
      <c r="AM10" s="1141"/>
      <c r="AN10" s="1141"/>
      <c r="AO10" s="1141"/>
      <c r="AP10" s="1141"/>
      <c r="AQ10" s="1141"/>
      <c r="AR10" s="1141"/>
      <c r="AS10" s="1141"/>
      <c r="AT10" s="1141"/>
      <c r="AU10" s="1141"/>
      <c r="AV10" s="1141"/>
      <c r="AW10" s="1141"/>
      <c r="AX10" s="1141"/>
      <c r="AY10" s="1141"/>
      <c r="AZ10" s="1141"/>
      <c r="BA10" s="1141"/>
      <c r="BB10" s="1141"/>
      <c r="BC10" s="1141"/>
      <c r="BD10" s="1141"/>
      <c r="BE10" s="1141"/>
      <c r="BF10" s="1141"/>
      <c r="BG10" s="1141"/>
      <c r="BH10" s="1141"/>
      <c r="BI10" s="1141"/>
      <c r="BJ10" s="1141"/>
      <c r="BK10" s="1141"/>
      <c r="BL10" s="1141"/>
      <c r="BM10" s="1141"/>
      <c r="BN10" s="1141"/>
      <c r="BO10" s="1141"/>
      <c r="BP10" s="1141"/>
      <c r="BQ10" s="1141"/>
      <c r="BR10" s="1141"/>
      <c r="BS10" s="1141"/>
      <c r="BT10" s="1141"/>
      <c r="BU10" s="1141"/>
      <c r="BV10" s="1141"/>
      <c r="BW10" s="1141"/>
      <c r="BX10" s="1142"/>
      <c r="BY10" s="1119"/>
      <c r="BZ10" s="252"/>
    </row>
    <row r="11" spans="1:79" ht="13.5" customHeight="1">
      <c r="A11" s="1119"/>
      <c r="B11" s="1348" t="s">
        <v>93</v>
      </c>
      <c r="C11" s="1349"/>
      <c r="D11" s="1350">
        <v>1</v>
      </c>
      <c r="E11" s="1351"/>
      <c r="F11" s="1354"/>
      <c r="G11" s="1354"/>
      <c r="H11" s="1354"/>
      <c r="I11" s="1354"/>
      <c r="J11" s="1354"/>
      <c r="K11" s="1354"/>
      <c r="L11" s="1354"/>
      <c r="M11" s="1354"/>
      <c r="N11" s="1354"/>
      <c r="O11" s="1354"/>
      <c r="P11" s="1354"/>
      <c r="Q11" s="1354"/>
      <c r="R11" s="1354"/>
      <c r="S11" s="1354"/>
      <c r="T11" s="1354"/>
      <c r="U11" s="1354"/>
      <c r="V11" s="1354"/>
      <c r="W11" s="1354"/>
      <c r="X11" s="1354"/>
      <c r="Y11" s="1354"/>
      <c r="Z11" s="1354"/>
      <c r="AA11" s="1354"/>
      <c r="AB11" s="1354"/>
      <c r="AC11" s="1354"/>
      <c r="AD11" s="1354"/>
      <c r="AE11" s="1354"/>
      <c r="AF11" s="1354"/>
      <c r="AG11" s="1354"/>
      <c r="AH11" s="1354"/>
      <c r="AI11" s="1354"/>
      <c r="AJ11" s="1354"/>
      <c r="AK11" s="1354"/>
      <c r="AL11" s="1354"/>
      <c r="AM11" s="1354"/>
      <c r="AN11" s="1354"/>
      <c r="AO11" s="1354"/>
      <c r="AP11" s="1354"/>
      <c r="AQ11" s="1354"/>
      <c r="AR11" s="1354"/>
      <c r="AS11" s="1354"/>
      <c r="AT11" s="1354"/>
      <c r="AU11" s="1354"/>
      <c r="AV11" s="1354"/>
      <c r="AW11" s="1354"/>
      <c r="AX11" s="1354"/>
      <c r="AY11" s="1354"/>
      <c r="AZ11" s="1354"/>
      <c r="BA11" s="1354"/>
      <c r="BB11" s="1354"/>
      <c r="BC11" s="1354"/>
      <c r="BD11" s="1354"/>
      <c r="BE11" s="1354"/>
      <c r="BF11" s="1354"/>
      <c r="BG11" s="1354"/>
      <c r="BH11" s="1354"/>
      <c r="BI11" s="1354"/>
      <c r="BJ11" s="1354"/>
      <c r="BK11" s="1354"/>
      <c r="BL11" s="1354"/>
      <c r="BM11" s="1354"/>
      <c r="BN11" s="1354"/>
      <c r="BO11" s="1354"/>
      <c r="BP11" s="1354"/>
      <c r="BQ11" s="1354"/>
      <c r="BR11" s="1354"/>
      <c r="BS11" s="1354"/>
      <c r="BT11" s="1354"/>
      <c r="BU11" s="1354"/>
      <c r="BV11" s="1354"/>
      <c r="BW11" s="1354"/>
      <c r="BX11" s="262"/>
      <c r="BY11" s="1119"/>
    </row>
    <row r="12" spans="1:79" ht="47.25" customHeight="1">
      <c r="A12" s="1119"/>
      <c r="B12" s="1145"/>
      <c r="C12" s="1146"/>
      <c r="D12" s="263"/>
      <c r="E12" s="263"/>
      <c r="F12" s="1355"/>
      <c r="G12" s="1355"/>
      <c r="H12" s="1355"/>
      <c r="I12" s="1355"/>
      <c r="J12" s="1355"/>
      <c r="K12" s="1355"/>
      <c r="L12" s="1355"/>
      <c r="M12" s="1355"/>
      <c r="N12" s="1355"/>
      <c r="O12" s="1355"/>
      <c r="P12" s="1355"/>
      <c r="Q12" s="1355"/>
      <c r="R12" s="1355"/>
      <c r="S12" s="1355"/>
      <c r="T12" s="1355"/>
      <c r="U12" s="1355"/>
      <c r="V12" s="1355"/>
      <c r="W12" s="1355"/>
      <c r="X12" s="1355"/>
      <c r="Y12" s="1355"/>
      <c r="Z12" s="1355"/>
      <c r="AA12" s="1355"/>
      <c r="AB12" s="1355"/>
      <c r="AC12" s="1355"/>
      <c r="AD12" s="1355"/>
      <c r="AE12" s="1355"/>
      <c r="AF12" s="1355"/>
      <c r="AG12" s="1355"/>
      <c r="AH12" s="1355"/>
      <c r="AI12" s="1355"/>
      <c r="AJ12" s="1355"/>
      <c r="AK12" s="1355"/>
      <c r="AL12" s="1355"/>
      <c r="AM12" s="1355"/>
      <c r="AN12" s="1355"/>
      <c r="AO12" s="1355"/>
      <c r="AP12" s="1355"/>
      <c r="AQ12" s="1355"/>
      <c r="AR12" s="1355"/>
      <c r="AS12" s="1355"/>
      <c r="AT12" s="1355"/>
      <c r="AU12" s="1355"/>
      <c r="AV12" s="1355"/>
      <c r="AW12" s="1355"/>
      <c r="AX12" s="1355"/>
      <c r="AY12" s="1355"/>
      <c r="AZ12" s="1355"/>
      <c r="BA12" s="1355"/>
      <c r="BB12" s="1355"/>
      <c r="BC12" s="1355"/>
      <c r="BD12" s="1355"/>
      <c r="BE12" s="1355"/>
      <c r="BF12" s="1355"/>
      <c r="BG12" s="1355"/>
      <c r="BH12" s="1355"/>
      <c r="BI12" s="1355"/>
      <c r="BJ12" s="1355"/>
      <c r="BK12" s="1355"/>
      <c r="BL12" s="1355"/>
      <c r="BM12" s="1355"/>
      <c r="BN12" s="1355"/>
      <c r="BO12" s="1355"/>
      <c r="BP12" s="1355"/>
      <c r="BQ12" s="1355"/>
      <c r="BR12" s="1355"/>
      <c r="BS12" s="1355"/>
      <c r="BT12" s="1355"/>
      <c r="BU12" s="1355"/>
      <c r="BV12" s="1355"/>
      <c r="BW12" s="1355"/>
      <c r="BX12" s="262"/>
      <c r="BY12" s="1119"/>
    </row>
    <row r="13" spans="1:79" ht="12.75" customHeight="1" thickBot="1">
      <c r="A13" s="1119"/>
      <c r="B13" s="1147"/>
      <c r="C13" s="1148"/>
      <c r="D13" s="1352">
        <v>2</v>
      </c>
      <c r="E13" s="1353"/>
      <c r="F13" s="1356"/>
      <c r="G13" s="1356"/>
      <c r="H13" s="1356"/>
      <c r="I13" s="1356"/>
      <c r="J13" s="1356"/>
      <c r="K13" s="1356"/>
      <c r="L13" s="1356"/>
      <c r="M13" s="1356"/>
      <c r="N13" s="1356"/>
      <c r="O13" s="1356"/>
      <c r="P13" s="1356"/>
      <c r="Q13" s="1356"/>
      <c r="R13" s="1356"/>
      <c r="S13" s="1356"/>
      <c r="T13" s="1356"/>
      <c r="U13" s="1356"/>
      <c r="V13" s="1356"/>
      <c r="W13" s="1356"/>
      <c r="X13" s="1356"/>
      <c r="Y13" s="1356"/>
      <c r="Z13" s="1356"/>
      <c r="AA13" s="1356"/>
      <c r="AB13" s="1356"/>
      <c r="AC13" s="1356"/>
      <c r="AD13" s="1356"/>
      <c r="AE13" s="1356"/>
      <c r="AF13" s="1356"/>
      <c r="AG13" s="1356"/>
      <c r="AH13" s="1356"/>
      <c r="AI13" s="1356"/>
      <c r="AJ13" s="1356"/>
      <c r="AK13" s="1356"/>
      <c r="AL13" s="1356"/>
      <c r="AM13" s="1356"/>
      <c r="AN13" s="1356"/>
      <c r="AO13" s="1356"/>
      <c r="AP13" s="1356"/>
      <c r="AQ13" s="1356"/>
      <c r="AR13" s="1356"/>
      <c r="AS13" s="1356"/>
      <c r="AT13" s="1356"/>
      <c r="AU13" s="1356"/>
      <c r="AV13" s="1356"/>
      <c r="AW13" s="1356"/>
      <c r="AX13" s="1356"/>
      <c r="AY13" s="1356"/>
      <c r="AZ13" s="1356"/>
      <c r="BA13" s="1356"/>
      <c r="BB13" s="1356"/>
      <c r="BC13" s="1356"/>
      <c r="BD13" s="1356"/>
      <c r="BE13" s="1356"/>
      <c r="BF13" s="1356"/>
      <c r="BG13" s="1356"/>
      <c r="BH13" s="1356"/>
      <c r="BI13" s="1356"/>
      <c r="BJ13" s="1356"/>
      <c r="BK13" s="1356"/>
      <c r="BL13" s="1356"/>
      <c r="BM13" s="1356"/>
      <c r="BN13" s="1356"/>
      <c r="BO13" s="1356"/>
      <c r="BP13" s="1356"/>
      <c r="BQ13" s="1356"/>
      <c r="BR13" s="1356"/>
      <c r="BS13" s="1356"/>
      <c r="BT13" s="1356"/>
      <c r="BU13" s="1356"/>
      <c r="BV13" s="1356"/>
      <c r="BW13" s="1356"/>
      <c r="BX13" s="261"/>
      <c r="BY13" s="1119"/>
      <c r="BZ13" s="252"/>
    </row>
    <row r="14" spans="1:79" ht="13.5" customHeight="1">
      <c r="A14" s="1119"/>
      <c r="B14" s="1143" t="s">
        <v>2</v>
      </c>
      <c r="C14" s="1144"/>
      <c r="D14" s="24"/>
      <c r="E14" s="25"/>
      <c r="F14" s="25"/>
      <c r="G14" s="25"/>
      <c r="H14" s="25"/>
      <c r="I14" s="803" t="s">
        <v>3</v>
      </c>
      <c r="J14" s="804"/>
      <c r="K14" s="804"/>
      <c r="L14" s="804"/>
      <c r="M14" s="804"/>
      <c r="N14" s="804"/>
      <c r="O14" s="804"/>
      <c r="P14" s="805"/>
      <c r="Q14" s="1149" t="s">
        <v>5</v>
      </c>
      <c r="R14" s="1150"/>
      <c r="S14" s="1150"/>
      <c r="T14" s="1150"/>
      <c r="U14" s="1150"/>
      <c r="V14" s="1150"/>
      <c r="W14" s="1150"/>
      <c r="X14" s="1150"/>
      <c r="Y14" s="1150"/>
      <c r="Z14" s="1150"/>
      <c r="AA14" s="1150"/>
      <c r="AB14" s="1150"/>
      <c r="AC14" s="1150"/>
      <c r="AD14" s="1150"/>
      <c r="AE14" s="1150"/>
      <c r="AF14" s="1150"/>
      <c r="AG14" s="1150"/>
      <c r="AH14" s="1150"/>
      <c r="AI14" s="1150"/>
      <c r="AJ14" s="892" t="s">
        <v>113</v>
      </c>
      <c r="AK14" s="893"/>
      <c r="AL14" s="893"/>
      <c r="AM14" s="893"/>
      <c r="AN14" s="893"/>
      <c r="AO14" s="893"/>
      <c r="AP14" s="893"/>
      <c r="AQ14" s="893"/>
      <c r="AR14" s="893"/>
      <c r="AS14" s="893"/>
      <c r="AT14" s="893"/>
      <c r="AU14" s="893"/>
      <c r="AV14" s="893"/>
      <c r="AW14" s="893"/>
      <c r="AX14" s="893"/>
      <c r="AY14" s="893"/>
      <c r="AZ14" s="893"/>
      <c r="BA14" s="893"/>
      <c r="BB14" s="893"/>
      <c r="BC14" s="893"/>
      <c r="BD14" s="893"/>
      <c r="BE14" s="893"/>
      <c r="BF14" s="893"/>
      <c r="BG14" s="893"/>
      <c r="BH14" s="893"/>
      <c r="BI14" s="893"/>
      <c r="BJ14" s="893"/>
      <c r="BK14" s="893"/>
      <c r="BL14" s="893"/>
      <c r="BM14" s="893"/>
      <c r="BN14" s="894"/>
      <c r="BO14" s="895" t="s">
        <v>112</v>
      </c>
      <c r="BP14" s="896"/>
      <c r="BQ14" s="896"/>
      <c r="BR14" s="896"/>
      <c r="BS14" s="896"/>
      <c r="BT14" s="896"/>
      <c r="BU14" s="896"/>
      <c r="BV14" s="896"/>
      <c r="BW14" s="896"/>
      <c r="BX14" s="897"/>
      <c r="BY14" s="1119"/>
    </row>
    <row r="15" spans="1:79" ht="14.25" customHeight="1">
      <c r="A15" s="1119"/>
      <c r="B15" s="1145"/>
      <c r="C15" s="1146"/>
      <c r="D15" s="26"/>
      <c r="E15" s="808">
        <v>1</v>
      </c>
      <c r="F15" s="808"/>
      <c r="G15" s="27"/>
      <c r="H15" s="27"/>
      <c r="I15" s="741"/>
      <c r="J15" s="742"/>
      <c r="K15" s="742"/>
      <c r="L15" s="742"/>
      <c r="M15" s="742"/>
      <c r="N15" s="742"/>
      <c r="O15" s="745"/>
      <c r="P15" s="746"/>
      <c r="Q15" s="846"/>
      <c r="R15" s="847"/>
      <c r="S15" s="847"/>
      <c r="T15" s="847"/>
      <c r="U15" s="847"/>
      <c r="V15" s="847"/>
      <c r="W15" s="847"/>
      <c r="X15" s="847"/>
      <c r="Y15" s="847"/>
      <c r="Z15" s="847"/>
      <c r="AA15" s="847"/>
      <c r="AB15" s="847"/>
      <c r="AC15" s="847"/>
      <c r="AD15" s="847"/>
      <c r="AE15" s="847"/>
      <c r="AF15" s="847"/>
      <c r="AG15" s="847"/>
      <c r="AH15" s="847"/>
      <c r="AI15" s="848"/>
      <c r="AJ15" s="11" t="s">
        <v>103</v>
      </c>
      <c r="AK15" s="12"/>
      <c r="AL15" s="12"/>
      <c r="AM15" s="12"/>
      <c r="AN15" s="12"/>
      <c r="AO15" s="1153"/>
      <c r="AP15" s="1153"/>
      <c r="AQ15" s="1153"/>
      <c r="AR15" s="1153"/>
      <c r="AS15" s="1153"/>
      <c r="AT15" s="1153"/>
      <c r="AU15" s="1153"/>
      <c r="AV15" s="1153"/>
      <c r="AW15" s="1153"/>
      <c r="AX15" s="1153"/>
      <c r="AY15" s="1153"/>
      <c r="AZ15" s="1153"/>
      <c r="BA15" s="1153"/>
      <c r="BB15" s="1153"/>
      <c r="BC15" s="1153"/>
      <c r="BD15" s="1153"/>
      <c r="BE15" s="1153"/>
      <c r="BF15" s="1153"/>
      <c r="BG15" s="1153"/>
      <c r="BH15" s="1153"/>
      <c r="BI15" s="1153"/>
      <c r="BJ15" s="1153"/>
      <c r="BK15" s="1153"/>
      <c r="BL15" s="1153"/>
      <c r="BM15" s="1153"/>
      <c r="BN15" s="1154"/>
      <c r="BO15" s="898"/>
      <c r="BP15" s="899"/>
      <c r="BQ15" s="899"/>
      <c r="BR15" s="899"/>
      <c r="BS15" s="899"/>
      <c r="BT15" s="899"/>
      <c r="BU15" s="899"/>
      <c r="BV15" s="899"/>
      <c r="BW15" s="899"/>
      <c r="BX15" s="900"/>
      <c r="BY15" s="1119"/>
      <c r="BZ15" s="260"/>
    </row>
    <row r="16" spans="1:79" ht="6" customHeight="1" thickBot="1">
      <c r="A16" s="1119"/>
      <c r="B16" s="1145"/>
      <c r="C16" s="1146"/>
      <c r="D16" s="26"/>
      <c r="E16" s="27"/>
      <c r="F16" s="27"/>
      <c r="G16" s="27"/>
      <c r="H16" s="27"/>
      <c r="I16" s="743"/>
      <c r="J16" s="744"/>
      <c r="K16" s="744"/>
      <c r="L16" s="744"/>
      <c r="M16" s="744"/>
      <c r="N16" s="744"/>
      <c r="O16" s="747"/>
      <c r="P16" s="748"/>
      <c r="Q16" s="849"/>
      <c r="R16" s="850"/>
      <c r="S16" s="850"/>
      <c r="T16" s="850"/>
      <c r="U16" s="850"/>
      <c r="V16" s="850"/>
      <c r="W16" s="850"/>
      <c r="X16" s="850"/>
      <c r="Y16" s="850"/>
      <c r="Z16" s="850"/>
      <c r="AA16" s="850"/>
      <c r="AB16" s="850"/>
      <c r="AC16" s="850"/>
      <c r="AD16" s="850"/>
      <c r="AE16" s="850"/>
      <c r="AF16" s="850"/>
      <c r="AG16" s="850"/>
      <c r="AH16" s="850"/>
      <c r="AI16" s="851"/>
      <c r="AJ16" s="1030"/>
      <c r="AK16" s="1031"/>
      <c r="AL16" s="1031"/>
      <c r="AM16" s="1031"/>
      <c r="AN16" s="1031"/>
      <c r="AO16" s="1031"/>
      <c r="AP16" s="1031"/>
      <c r="AQ16" s="1031"/>
      <c r="AR16" s="1031"/>
      <c r="AS16" s="1031"/>
      <c r="AT16" s="1031"/>
      <c r="AU16" s="1031"/>
      <c r="AV16" s="1031"/>
      <c r="AW16" s="1031"/>
      <c r="AX16" s="1031"/>
      <c r="AY16" s="1031"/>
      <c r="AZ16" s="1031"/>
      <c r="BA16" s="1031"/>
      <c r="BB16" s="1031"/>
      <c r="BC16" s="1031"/>
      <c r="BD16" s="1031"/>
      <c r="BE16" s="1031"/>
      <c r="BF16" s="1031"/>
      <c r="BG16" s="1031"/>
      <c r="BH16" s="1031"/>
      <c r="BI16" s="1031"/>
      <c r="BJ16" s="1031"/>
      <c r="BK16" s="1031"/>
      <c r="BL16" s="1031"/>
      <c r="BM16" s="1031"/>
      <c r="BN16" s="1032"/>
      <c r="BO16" s="839"/>
      <c r="BP16" s="1155"/>
      <c r="BQ16" s="1155"/>
      <c r="BR16" s="1155"/>
      <c r="BS16" s="1155"/>
      <c r="BT16" s="1155"/>
      <c r="BU16" s="1155"/>
      <c r="BV16" s="1155"/>
      <c r="BW16" s="1155"/>
      <c r="BX16" s="1156"/>
      <c r="BY16" s="1119"/>
      <c r="BZ16" s="20"/>
    </row>
    <row r="17" spans="1:81" ht="14.25" customHeight="1">
      <c r="A17" s="1119"/>
      <c r="B17" s="1145"/>
      <c r="C17" s="1146"/>
      <c r="D17" s="26"/>
      <c r="E17" s="27"/>
      <c r="F17" s="27"/>
      <c r="G17" s="27"/>
      <c r="H17" s="27"/>
      <c r="I17" s="803" t="s">
        <v>4</v>
      </c>
      <c r="J17" s="804"/>
      <c r="K17" s="804"/>
      <c r="L17" s="804"/>
      <c r="M17" s="804"/>
      <c r="N17" s="805"/>
      <c r="O17" s="1164" t="s">
        <v>6</v>
      </c>
      <c r="P17" s="777"/>
      <c r="Q17" s="777"/>
      <c r="R17" s="777"/>
      <c r="S17" s="777"/>
      <c r="T17" s="777"/>
      <c r="U17" s="777"/>
      <c r="V17" s="777"/>
      <c r="W17" s="777"/>
      <c r="X17" s="777"/>
      <c r="Y17" s="777"/>
      <c r="Z17" s="777"/>
      <c r="AA17" s="777"/>
      <c r="AB17" s="777"/>
      <c r="AC17" s="777"/>
      <c r="AD17" s="777"/>
      <c r="AE17" s="777"/>
      <c r="AF17" s="777"/>
      <c r="AG17" s="777"/>
      <c r="AH17" s="777"/>
      <c r="AI17" s="885"/>
      <c r="AJ17" s="1033"/>
      <c r="AK17" s="1034"/>
      <c r="AL17" s="1034"/>
      <c r="AM17" s="1034"/>
      <c r="AN17" s="1034"/>
      <c r="AO17" s="1034"/>
      <c r="AP17" s="1034"/>
      <c r="AQ17" s="1034"/>
      <c r="AR17" s="1034"/>
      <c r="AS17" s="1034"/>
      <c r="AT17" s="1034"/>
      <c r="AU17" s="1034"/>
      <c r="AV17" s="1034"/>
      <c r="AW17" s="1034"/>
      <c r="AX17" s="1034"/>
      <c r="AY17" s="1034"/>
      <c r="AZ17" s="1034"/>
      <c r="BA17" s="1034"/>
      <c r="BB17" s="1034"/>
      <c r="BC17" s="1034"/>
      <c r="BD17" s="1034"/>
      <c r="BE17" s="1034"/>
      <c r="BF17" s="1034"/>
      <c r="BG17" s="1034"/>
      <c r="BH17" s="1034"/>
      <c r="BI17" s="1034"/>
      <c r="BJ17" s="1034"/>
      <c r="BK17" s="1034"/>
      <c r="BL17" s="1034"/>
      <c r="BM17" s="1034"/>
      <c r="BN17" s="1035"/>
      <c r="BO17" s="841"/>
      <c r="BP17" s="1157"/>
      <c r="BQ17" s="1157"/>
      <c r="BR17" s="1157"/>
      <c r="BS17" s="1157"/>
      <c r="BT17" s="1157"/>
      <c r="BU17" s="1157"/>
      <c r="BV17" s="1157"/>
      <c r="BW17" s="1157"/>
      <c r="BX17" s="1158"/>
      <c r="BY17" s="1119"/>
    </row>
    <row r="18" spans="1:81" ht="21" customHeight="1" thickBot="1">
      <c r="A18" s="1119"/>
      <c r="B18" s="1145"/>
      <c r="C18" s="1146"/>
      <c r="D18" s="26"/>
      <c r="E18" s="27"/>
      <c r="F18" s="27"/>
      <c r="G18" s="27"/>
      <c r="H18" s="27"/>
      <c r="I18" s="743"/>
      <c r="J18" s="744"/>
      <c r="K18" s="744"/>
      <c r="L18" s="744"/>
      <c r="M18" s="747"/>
      <c r="N18" s="748"/>
      <c r="O18" s="863"/>
      <c r="P18" s="864"/>
      <c r="Q18" s="864"/>
      <c r="R18" s="864"/>
      <c r="S18" s="864"/>
      <c r="T18" s="864"/>
      <c r="U18" s="864"/>
      <c r="V18" s="864"/>
      <c r="W18" s="864"/>
      <c r="X18" s="864"/>
      <c r="Y18" s="864"/>
      <c r="Z18" s="864"/>
      <c r="AA18" s="864"/>
      <c r="AB18" s="864"/>
      <c r="AC18" s="864"/>
      <c r="AD18" s="864"/>
      <c r="AE18" s="864"/>
      <c r="AF18" s="864"/>
      <c r="AG18" s="864"/>
      <c r="AH18" s="864"/>
      <c r="AI18" s="865"/>
      <c r="AJ18" s="1033"/>
      <c r="AK18" s="1034"/>
      <c r="AL18" s="1034"/>
      <c r="AM18" s="1034"/>
      <c r="AN18" s="1034"/>
      <c r="AO18" s="1034"/>
      <c r="AP18" s="1034"/>
      <c r="AQ18" s="1034"/>
      <c r="AR18" s="1034"/>
      <c r="AS18" s="1034"/>
      <c r="AT18" s="1034"/>
      <c r="AU18" s="1034"/>
      <c r="AV18" s="1034"/>
      <c r="AW18" s="1034"/>
      <c r="AX18" s="1034"/>
      <c r="AY18" s="1034"/>
      <c r="AZ18" s="1034"/>
      <c r="BA18" s="1034"/>
      <c r="BB18" s="1034"/>
      <c r="BC18" s="1034"/>
      <c r="BD18" s="1034"/>
      <c r="BE18" s="1034"/>
      <c r="BF18" s="1034"/>
      <c r="BG18" s="1034"/>
      <c r="BH18" s="1034"/>
      <c r="BI18" s="1034"/>
      <c r="BJ18" s="1034"/>
      <c r="BK18" s="1034"/>
      <c r="BL18" s="1034"/>
      <c r="BM18" s="1034"/>
      <c r="BN18" s="1035"/>
      <c r="BO18" s="841"/>
      <c r="BP18" s="1157"/>
      <c r="BQ18" s="1157"/>
      <c r="BR18" s="1157"/>
      <c r="BS18" s="1157"/>
      <c r="BT18" s="1157"/>
      <c r="BU18" s="1157"/>
      <c r="BV18" s="1157"/>
      <c r="BW18" s="1157"/>
      <c r="BX18" s="1158"/>
      <c r="BY18" s="1119"/>
    </row>
    <row r="19" spans="1:81" ht="15.75" customHeight="1">
      <c r="A19" s="1119"/>
      <c r="B19" s="1145"/>
      <c r="C19" s="1146"/>
      <c r="D19" s="26"/>
      <c r="E19" s="27"/>
      <c r="F19" s="27"/>
      <c r="G19" s="27"/>
      <c r="H19" s="27"/>
      <c r="I19" s="1160" t="s">
        <v>8</v>
      </c>
      <c r="J19" s="1160"/>
      <c r="K19" s="1160"/>
      <c r="L19" s="1160"/>
      <c r="M19" s="1160"/>
      <c r="N19" s="1160"/>
      <c r="O19" s="1121" t="s">
        <v>7</v>
      </c>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033"/>
      <c r="AK19" s="1034"/>
      <c r="AL19" s="1034"/>
      <c r="AM19" s="1034"/>
      <c r="AN19" s="1034"/>
      <c r="AO19" s="1034"/>
      <c r="AP19" s="1034"/>
      <c r="AQ19" s="1034"/>
      <c r="AR19" s="1034"/>
      <c r="AS19" s="1034"/>
      <c r="AT19" s="1034"/>
      <c r="AU19" s="1034"/>
      <c r="AV19" s="1034"/>
      <c r="AW19" s="1034"/>
      <c r="AX19" s="1034"/>
      <c r="AY19" s="1034"/>
      <c r="AZ19" s="1034"/>
      <c r="BA19" s="1034"/>
      <c r="BB19" s="1034"/>
      <c r="BC19" s="1034"/>
      <c r="BD19" s="1034"/>
      <c r="BE19" s="1034"/>
      <c r="BF19" s="1034"/>
      <c r="BG19" s="1034"/>
      <c r="BH19" s="1034"/>
      <c r="BI19" s="1034"/>
      <c r="BJ19" s="1034"/>
      <c r="BK19" s="1034"/>
      <c r="BL19" s="1034"/>
      <c r="BM19" s="1034"/>
      <c r="BN19" s="1035"/>
      <c r="BO19" s="841"/>
      <c r="BP19" s="1157"/>
      <c r="BQ19" s="1157"/>
      <c r="BR19" s="1157"/>
      <c r="BS19" s="1157"/>
      <c r="BT19" s="1157"/>
      <c r="BU19" s="1157"/>
      <c r="BV19" s="1157"/>
      <c r="BW19" s="1157"/>
      <c r="BX19" s="1158"/>
      <c r="BY19" s="1119"/>
    </row>
    <row r="20" spans="1:81" ht="10.5" customHeight="1">
      <c r="A20" s="1119"/>
      <c r="B20" s="1145"/>
      <c r="C20" s="1146"/>
      <c r="D20" s="26"/>
      <c r="E20" s="27"/>
      <c r="F20" s="27"/>
      <c r="G20" s="27"/>
      <c r="H20" s="27"/>
      <c r="I20" s="922">
        <v>1</v>
      </c>
      <c r="J20" s="923"/>
      <c r="K20" s="732" t="s">
        <v>43</v>
      </c>
      <c r="L20" s="732"/>
      <c r="M20" s="732"/>
      <c r="N20" s="733"/>
      <c r="O20" s="918"/>
      <c r="P20" s="919"/>
      <c r="Q20" s="919"/>
      <c r="R20" s="919"/>
      <c r="S20" s="919"/>
      <c r="T20" s="919"/>
      <c r="U20" s="919"/>
      <c r="V20" s="919"/>
      <c r="W20" s="919"/>
      <c r="X20" s="919"/>
      <c r="Y20" s="919"/>
      <c r="Z20" s="919"/>
      <c r="AA20" s="919"/>
      <c r="AB20" s="919"/>
      <c r="AC20" s="919"/>
      <c r="AD20" s="919"/>
      <c r="AE20" s="919"/>
      <c r="AF20" s="919"/>
      <c r="AG20" s="933"/>
      <c r="AH20" s="933"/>
      <c r="AI20" s="836"/>
      <c r="AJ20" s="1033"/>
      <c r="AK20" s="1034"/>
      <c r="AL20" s="1034"/>
      <c r="AM20" s="1034"/>
      <c r="AN20" s="1034"/>
      <c r="AO20" s="1034"/>
      <c r="AP20" s="1034"/>
      <c r="AQ20" s="1034"/>
      <c r="AR20" s="1034"/>
      <c r="AS20" s="1034"/>
      <c r="AT20" s="1034"/>
      <c r="AU20" s="1034"/>
      <c r="AV20" s="1034"/>
      <c r="AW20" s="1034"/>
      <c r="AX20" s="1034"/>
      <c r="AY20" s="1034"/>
      <c r="AZ20" s="1034"/>
      <c r="BA20" s="1034"/>
      <c r="BB20" s="1034"/>
      <c r="BC20" s="1034"/>
      <c r="BD20" s="1034"/>
      <c r="BE20" s="1034"/>
      <c r="BF20" s="1034"/>
      <c r="BG20" s="1034"/>
      <c r="BH20" s="1034"/>
      <c r="BI20" s="1034"/>
      <c r="BJ20" s="1034"/>
      <c r="BK20" s="1034"/>
      <c r="BL20" s="1034"/>
      <c r="BM20" s="1034"/>
      <c r="BN20" s="1035"/>
      <c r="BO20" s="841"/>
      <c r="BP20" s="1157"/>
      <c r="BQ20" s="1157"/>
      <c r="BR20" s="1157"/>
      <c r="BS20" s="1157"/>
      <c r="BT20" s="1157"/>
      <c r="BU20" s="1157"/>
      <c r="BV20" s="1157"/>
      <c r="BW20" s="1157"/>
      <c r="BX20" s="1158"/>
      <c r="BY20" s="1119"/>
      <c r="BZ20" s="20"/>
    </row>
    <row r="21" spans="1:81" ht="10.5" customHeight="1" thickBot="1">
      <c r="A21" s="1119"/>
      <c r="B21" s="1145"/>
      <c r="C21" s="1146"/>
      <c r="D21" s="28"/>
      <c r="E21" s="29"/>
      <c r="F21" s="29"/>
      <c r="G21" s="29"/>
      <c r="H21" s="29"/>
      <c r="I21" s="799">
        <v>2</v>
      </c>
      <c r="J21" s="800"/>
      <c r="K21" s="735" t="s">
        <v>44</v>
      </c>
      <c r="L21" s="735"/>
      <c r="M21" s="735"/>
      <c r="N21" s="736"/>
      <c r="O21" s="920"/>
      <c r="P21" s="921"/>
      <c r="Q21" s="921"/>
      <c r="R21" s="921"/>
      <c r="S21" s="921"/>
      <c r="T21" s="921"/>
      <c r="U21" s="921"/>
      <c r="V21" s="921"/>
      <c r="W21" s="921"/>
      <c r="X21" s="921"/>
      <c r="Y21" s="921"/>
      <c r="Z21" s="921"/>
      <c r="AA21" s="921"/>
      <c r="AB21" s="921"/>
      <c r="AC21" s="921"/>
      <c r="AD21" s="921"/>
      <c r="AE21" s="921"/>
      <c r="AF21" s="921"/>
      <c r="AG21" s="934"/>
      <c r="AH21" s="934"/>
      <c r="AI21" s="935"/>
      <c r="AJ21" s="17" t="s">
        <v>111</v>
      </c>
      <c r="AK21" s="10"/>
      <c r="AL21" s="10"/>
      <c r="AM21" s="10"/>
      <c r="AN21" s="10"/>
      <c r="AO21" s="10"/>
      <c r="AP21" s="10"/>
      <c r="AQ21" s="10"/>
      <c r="AR21" s="10"/>
      <c r="AS21" s="8"/>
      <c r="AT21" s="8"/>
      <c r="AU21" s="8"/>
      <c r="AV21" s="8"/>
      <c r="AW21" s="8"/>
      <c r="AX21" s="8"/>
      <c r="AY21" s="8"/>
      <c r="AZ21" s="8"/>
      <c r="BA21" s="8"/>
      <c r="BB21" s="8"/>
      <c r="BC21" s="8"/>
      <c r="BD21" s="8"/>
      <c r="BE21" s="8"/>
      <c r="BF21" s="8"/>
      <c r="BG21" s="8"/>
      <c r="BH21" s="8"/>
      <c r="BI21" s="8"/>
      <c r="BJ21" s="8"/>
      <c r="BK21" s="8"/>
      <c r="BL21" s="8"/>
      <c r="BM21" s="8"/>
      <c r="BN21" s="8"/>
      <c r="BO21" s="843"/>
      <c r="BP21" s="813"/>
      <c r="BQ21" s="813"/>
      <c r="BR21" s="813"/>
      <c r="BS21" s="813"/>
      <c r="BT21" s="813"/>
      <c r="BU21" s="813"/>
      <c r="BV21" s="813"/>
      <c r="BW21" s="813"/>
      <c r="BX21" s="1159"/>
      <c r="BY21" s="1119"/>
      <c r="BZ21" s="20"/>
    </row>
    <row r="22" spans="1:81" ht="11.25" customHeight="1">
      <c r="A22" s="1119"/>
      <c r="B22" s="1145"/>
      <c r="C22" s="1146"/>
      <c r="D22" s="4"/>
      <c r="E22" s="801">
        <v>2</v>
      </c>
      <c r="F22" s="801"/>
      <c r="G22" s="30"/>
      <c r="H22" s="31"/>
      <c r="I22" s="1176" t="s">
        <v>110</v>
      </c>
      <c r="J22" s="1163"/>
      <c r="K22" s="1163"/>
      <c r="L22" s="1177"/>
      <c r="M22" s="1162" t="s">
        <v>15</v>
      </c>
      <c r="N22" s="1163"/>
      <c r="O22" s="1163"/>
      <c r="P22" s="1163"/>
      <c r="Q22" s="957" t="s">
        <v>9</v>
      </c>
      <c r="R22" s="1121"/>
      <c r="S22" s="1121"/>
      <c r="T22" s="1121"/>
      <c r="U22" s="1121"/>
      <c r="V22" s="1121"/>
      <c r="W22" s="1121"/>
      <c r="X22" s="1121"/>
      <c r="Y22" s="1121"/>
      <c r="Z22" s="1121"/>
      <c r="AA22" s="1121"/>
      <c r="AB22" s="1121"/>
      <c r="AC22" s="815" t="s">
        <v>10</v>
      </c>
      <c r="AD22" s="816"/>
      <c r="AE22" s="816"/>
      <c r="AF22" s="816"/>
      <c r="AG22" s="816"/>
      <c r="AH22" s="816"/>
      <c r="AI22" s="816"/>
      <c r="AJ22" s="816"/>
      <c r="AK22" s="816"/>
      <c r="AL22" s="816"/>
      <c r="AM22" s="816"/>
      <c r="AN22" s="816"/>
      <c r="AO22" s="816"/>
      <c r="AP22" s="816"/>
      <c r="AQ22" s="816"/>
      <c r="AR22" s="816"/>
      <c r="AS22" s="1178" t="s">
        <v>16</v>
      </c>
      <c r="AT22" s="1179"/>
      <c r="AU22" s="1179"/>
      <c r="AV22" s="1180"/>
      <c r="AW22" s="32"/>
      <c r="AX22" s="33"/>
      <c r="AY22" s="34"/>
      <c r="AZ22" s="35"/>
      <c r="BA22" s="36"/>
      <c r="BB22" s="37" t="s">
        <v>11</v>
      </c>
      <c r="BC22" s="1187"/>
      <c r="BD22" s="1188"/>
      <c r="BE22" s="1189"/>
      <c r="BF22" s="1194"/>
      <c r="BG22" s="1188"/>
      <c r="BH22" s="1189"/>
      <c r="BI22" s="1197" t="s">
        <v>12</v>
      </c>
      <c r="BJ22" s="1198"/>
      <c r="BK22" s="1199"/>
      <c r="BL22" s="1167"/>
      <c r="BM22" s="1167"/>
      <c r="BN22" s="1167"/>
      <c r="BO22" s="1167"/>
      <c r="BP22" s="1167"/>
      <c r="BQ22" s="1167"/>
      <c r="BR22" s="1167"/>
      <c r="BS22" s="1167"/>
      <c r="BT22" s="1167"/>
      <c r="BU22" s="1167"/>
      <c r="BV22" s="1167"/>
      <c r="BW22" s="1167"/>
      <c r="BX22" s="1168"/>
      <c r="BY22" s="1119"/>
      <c r="BZ22" s="252"/>
    </row>
    <row r="23" spans="1:81" ht="5.25" customHeight="1">
      <c r="A23" s="1119"/>
      <c r="B23" s="1145"/>
      <c r="C23" s="1146"/>
      <c r="D23" s="4"/>
      <c r="E23" s="802"/>
      <c r="F23" s="802"/>
      <c r="G23" s="38"/>
      <c r="H23" s="39"/>
      <c r="I23" s="1163"/>
      <c r="J23" s="1163"/>
      <c r="K23" s="1163"/>
      <c r="L23" s="1177"/>
      <c r="M23" s="1163"/>
      <c r="N23" s="1163"/>
      <c r="O23" s="1163"/>
      <c r="P23" s="1163"/>
      <c r="Q23" s="1173"/>
      <c r="R23" s="1161"/>
      <c r="S23" s="1161"/>
      <c r="T23" s="1161"/>
      <c r="U23" s="1161"/>
      <c r="V23" s="1161"/>
      <c r="W23" s="1161"/>
      <c r="X23" s="1161"/>
      <c r="Y23" s="833"/>
      <c r="Z23" s="836"/>
      <c r="AA23" s="1174" t="s">
        <v>109</v>
      </c>
      <c r="AB23" s="1174"/>
      <c r="AC23" s="1173"/>
      <c r="AD23" s="1161"/>
      <c r="AE23" s="1161"/>
      <c r="AF23" s="1161"/>
      <c r="AG23" s="1161"/>
      <c r="AH23" s="1161"/>
      <c r="AI23" s="1161"/>
      <c r="AJ23" s="1161"/>
      <c r="AK23" s="833"/>
      <c r="AL23" s="830"/>
      <c r="AM23" s="833"/>
      <c r="AN23" s="830"/>
      <c r="AO23" s="833"/>
      <c r="AP23" s="830"/>
      <c r="AQ23" s="833"/>
      <c r="AR23" s="933"/>
      <c r="AS23" s="1181"/>
      <c r="AT23" s="1182"/>
      <c r="AU23" s="1182"/>
      <c r="AV23" s="1183"/>
      <c r="AW23" s="945"/>
      <c r="AX23" s="946"/>
      <c r="AY23" s="947"/>
      <c r="AZ23" s="951"/>
      <c r="BA23" s="946"/>
      <c r="BB23" s="952"/>
      <c r="BC23" s="859"/>
      <c r="BD23" s="1190"/>
      <c r="BE23" s="1191"/>
      <c r="BF23" s="1195"/>
      <c r="BG23" s="1190"/>
      <c r="BH23" s="1191"/>
      <c r="BI23" s="1200"/>
      <c r="BJ23" s="1201"/>
      <c r="BK23" s="1202"/>
      <c r="BL23" s="1169"/>
      <c r="BM23" s="1169"/>
      <c r="BN23" s="1169"/>
      <c r="BO23" s="1169"/>
      <c r="BP23" s="1169"/>
      <c r="BQ23" s="1169"/>
      <c r="BR23" s="1169"/>
      <c r="BS23" s="1169"/>
      <c r="BT23" s="1169"/>
      <c r="BU23" s="1169"/>
      <c r="BV23" s="1169"/>
      <c r="BW23" s="1169"/>
      <c r="BX23" s="1170"/>
      <c r="BY23" s="1119"/>
    </row>
    <row r="24" spans="1:81" ht="7.5" customHeight="1">
      <c r="A24" s="1119"/>
      <c r="B24" s="1145"/>
      <c r="C24" s="1146"/>
      <c r="D24" s="4"/>
      <c r="E24" s="38"/>
      <c r="F24" s="38"/>
      <c r="G24" s="38"/>
      <c r="H24" s="39"/>
      <c r="I24" s="1165">
        <v>166</v>
      </c>
      <c r="J24" s="1165"/>
      <c r="K24" s="1165"/>
      <c r="L24" s="1166"/>
      <c r="M24" s="1165">
        <v>30</v>
      </c>
      <c r="N24" s="1165"/>
      <c r="O24" s="1165"/>
      <c r="P24" s="1165"/>
      <c r="Q24" s="1173"/>
      <c r="R24" s="1161"/>
      <c r="S24" s="1161"/>
      <c r="T24" s="1161"/>
      <c r="U24" s="1161"/>
      <c r="V24" s="1161"/>
      <c r="W24" s="1161"/>
      <c r="X24" s="1161"/>
      <c r="Y24" s="834"/>
      <c r="Z24" s="837"/>
      <c r="AA24" s="1174"/>
      <c r="AB24" s="1174"/>
      <c r="AC24" s="1173"/>
      <c r="AD24" s="1161"/>
      <c r="AE24" s="1161"/>
      <c r="AF24" s="1161"/>
      <c r="AG24" s="1161"/>
      <c r="AH24" s="1161"/>
      <c r="AI24" s="1161"/>
      <c r="AJ24" s="1161"/>
      <c r="AK24" s="834"/>
      <c r="AL24" s="780"/>
      <c r="AM24" s="834"/>
      <c r="AN24" s="780"/>
      <c r="AO24" s="834"/>
      <c r="AP24" s="780"/>
      <c r="AQ24" s="834"/>
      <c r="AR24" s="1206"/>
      <c r="AS24" s="1181"/>
      <c r="AT24" s="1182"/>
      <c r="AU24" s="1182"/>
      <c r="AV24" s="1183"/>
      <c r="AW24" s="945"/>
      <c r="AX24" s="946"/>
      <c r="AY24" s="947"/>
      <c r="AZ24" s="951"/>
      <c r="BA24" s="946"/>
      <c r="BB24" s="952"/>
      <c r="BC24" s="859"/>
      <c r="BD24" s="1190"/>
      <c r="BE24" s="1191"/>
      <c r="BF24" s="1195"/>
      <c r="BG24" s="1190"/>
      <c r="BH24" s="1191"/>
      <c r="BI24" s="1200"/>
      <c r="BJ24" s="1201"/>
      <c r="BK24" s="1202"/>
      <c r="BL24" s="1169"/>
      <c r="BM24" s="1169"/>
      <c r="BN24" s="1169"/>
      <c r="BO24" s="1169"/>
      <c r="BP24" s="1169"/>
      <c r="BQ24" s="1169"/>
      <c r="BR24" s="1169"/>
      <c r="BS24" s="1169"/>
      <c r="BT24" s="1169"/>
      <c r="BU24" s="1169"/>
      <c r="BV24" s="1169"/>
      <c r="BW24" s="1169"/>
      <c r="BX24" s="1170"/>
      <c r="BY24" s="1119"/>
    </row>
    <row r="25" spans="1:81" ht="11.25" customHeight="1" thickBot="1">
      <c r="A25" s="1119"/>
      <c r="B25" s="1147"/>
      <c r="C25" s="1148"/>
      <c r="D25" s="5"/>
      <c r="E25" s="40"/>
      <c r="F25" s="40"/>
      <c r="G25" s="40"/>
      <c r="H25" s="41"/>
      <c r="I25" s="737"/>
      <c r="J25" s="737"/>
      <c r="K25" s="737"/>
      <c r="L25" s="738"/>
      <c r="M25" s="737"/>
      <c r="N25" s="737"/>
      <c r="O25" s="737"/>
      <c r="P25" s="737"/>
      <c r="Q25" s="985"/>
      <c r="R25" s="986"/>
      <c r="S25" s="986"/>
      <c r="T25" s="986"/>
      <c r="U25" s="986"/>
      <c r="V25" s="986"/>
      <c r="W25" s="986"/>
      <c r="X25" s="986"/>
      <c r="Y25" s="835"/>
      <c r="Z25" s="838"/>
      <c r="AA25" s="1175"/>
      <c r="AB25" s="1175"/>
      <c r="AC25" s="985"/>
      <c r="AD25" s="986"/>
      <c r="AE25" s="986"/>
      <c r="AF25" s="986"/>
      <c r="AG25" s="986"/>
      <c r="AH25" s="986"/>
      <c r="AI25" s="986"/>
      <c r="AJ25" s="986"/>
      <c r="AK25" s="835"/>
      <c r="AL25" s="782"/>
      <c r="AM25" s="835"/>
      <c r="AN25" s="782"/>
      <c r="AO25" s="835"/>
      <c r="AP25" s="782"/>
      <c r="AQ25" s="835"/>
      <c r="AR25" s="1207"/>
      <c r="AS25" s="1184"/>
      <c r="AT25" s="1185"/>
      <c r="AU25" s="1185"/>
      <c r="AV25" s="1186"/>
      <c r="AW25" s="948"/>
      <c r="AX25" s="949"/>
      <c r="AY25" s="950"/>
      <c r="AZ25" s="953"/>
      <c r="BA25" s="949"/>
      <c r="BB25" s="954"/>
      <c r="BC25" s="861"/>
      <c r="BD25" s="1192"/>
      <c r="BE25" s="1193"/>
      <c r="BF25" s="1196"/>
      <c r="BG25" s="1192"/>
      <c r="BH25" s="1193"/>
      <c r="BI25" s="1203"/>
      <c r="BJ25" s="1204"/>
      <c r="BK25" s="1205"/>
      <c r="BL25" s="1171"/>
      <c r="BM25" s="1171"/>
      <c r="BN25" s="1171"/>
      <c r="BO25" s="1171"/>
      <c r="BP25" s="1171"/>
      <c r="BQ25" s="1171"/>
      <c r="BR25" s="1171"/>
      <c r="BS25" s="1171"/>
      <c r="BT25" s="1171"/>
      <c r="BU25" s="1171"/>
      <c r="BV25" s="1171"/>
      <c r="BW25" s="1171"/>
      <c r="BX25" s="1172"/>
      <c r="BY25" s="1119"/>
    </row>
    <row r="26" spans="1:81" ht="13.5" customHeight="1">
      <c r="A26" s="1119"/>
      <c r="B26" s="1234"/>
      <c r="C26" s="1235"/>
      <c r="D26" s="1235"/>
      <c r="E26" s="1167"/>
      <c r="F26" s="1167"/>
      <c r="G26" s="1167"/>
      <c r="H26" s="1167"/>
      <c r="I26" s="1167"/>
      <c r="J26" s="1167"/>
      <c r="K26" s="1150" t="s">
        <v>85</v>
      </c>
      <c r="L26" s="1150"/>
      <c r="M26" s="1150"/>
      <c r="N26" s="1150"/>
      <c r="O26" s="1150"/>
      <c r="P26" s="1150"/>
      <c r="Q26" s="1150"/>
      <c r="R26" s="1150"/>
      <c r="S26" s="1150"/>
      <c r="T26" s="1150"/>
      <c r="U26" s="1150"/>
      <c r="V26" s="1150"/>
      <c r="W26" s="1150"/>
      <c r="X26" s="1150"/>
      <c r="Y26" s="1150"/>
      <c r="Z26" s="1150"/>
      <c r="AA26" s="1238" t="s">
        <v>108</v>
      </c>
      <c r="AB26" s="1150"/>
      <c r="AC26" s="1150"/>
      <c r="AD26" s="1150"/>
      <c r="AE26" s="1150"/>
      <c r="AF26" s="259" t="s">
        <v>107</v>
      </c>
      <c r="AG26" s="258"/>
      <c r="AH26" s="258"/>
      <c r="AI26" s="258"/>
      <c r="AJ26" s="258"/>
      <c r="AK26" s="1359"/>
      <c r="AL26" s="1359"/>
      <c r="AM26" s="1359"/>
      <c r="AN26" s="1359"/>
      <c r="AO26" s="1359"/>
      <c r="AP26" s="1359"/>
      <c r="AQ26" s="1359"/>
      <c r="AR26" s="1359"/>
      <c r="AS26" s="1359"/>
      <c r="AT26" s="1359"/>
      <c r="AU26" s="1359"/>
      <c r="AV26" s="1359"/>
      <c r="AW26" s="1359"/>
      <c r="AX26" s="1359"/>
      <c r="AY26" s="1359"/>
      <c r="AZ26" s="1359"/>
      <c r="BA26" s="1359"/>
      <c r="BB26" s="1359"/>
      <c r="BC26" s="1359"/>
      <c r="BD26" s="1359"/>
      <c r="BE26" s="1359"/>
      <c r="BF26" s="1359"/>
      <c r="BG26" s="1359"/>
      <c r="BH26" s="1359"/>
      <c r="BI26" s="1359"/>
      <c r="BJ26" s="1359"/>
      <c r="BK26" s="1359"/>
      <c r="BL26" s="1359"/>
      <c r="BM26" s="1359"/>
      <c r="BN26" s="1359"/>
      <c r="BO26" s="1359"/>
      <c r="BP26" s="1359"/>
      <c r="BQ26" s="1359"/>
      <c r="BR26" s="1359"/>
      <c r="BS26" s="1359"/>
      <c r="BT26" s="1359"/>
      <c r="BU26" s="1359"/>
      <c r="BV26" s="1359"/>
      <c r="BW26" s="1359"/>
      <c r="BX26" s="1360"/>
      <c r="BY26" s="1119"/>
    </row>
    <row r="27" spans="1:81" ht="28.5" customHeight="1" thickBot="1">
      <c r="A27" s="1119"/>
      <c r="B27" s="1236"/>
      <c r="C27" s="1237"/>
      <c r="D27" s="1237"/>
      <c r="E27" s="1171"/>
      <c r="F27" s="1171"/>
      <c r="G27" s="1171"/>
      <c r="H27" s="1171"/>
      <c r="I27" s="1171"/>
      <c r="J27" s="1171"/>
      <c r="K27" s="985"/>
      <c r="L27" s="986"/>
      <c r="M27" s="986"/>
      <c r="N27" s="986"/>
      <c r="O27" s="986"/>
      <c r="P27" s="986"/>
      <c r="Q27" s="986"/>
      <c r="R27" s="986"/>
      <c r="S27" s="986"/>
      <c r="T27" s="986"/>
      <c r="U27" s="986"/>
      <c r="V27" s="986"/>
      <c r="W27" s="986"/>
      <c r="X27" s="986"/>
      <c r="Y27" s="1357"/>
      <c r="Z27" s="1358"/>
      <c r="AA27" s="1239"/>
      <c r="AB27" s="1239"/>
      <c r="AC27" s="1239"/>
      <c r="AD27" s="1239"/>
      <c r="AE27" s="1239"/>
      <c r="AF27" s="1226"/>
      <c r="AG27" s="1227"/>
      <c r="AH27" s="1227"/>
      <c r="AI27" s="1227"/>
      <c r="AJ27" s="1227"/>
      <c r="AK27" s="1227"/>
      <c r="AL27" s="1227"/>
      <c r="AM27" s="1227"/>
      <c r="AN27" s="1227"/>
      <c r="AO27" s="1227"/>
      <c r="AP27" s="1227"/>
      <c r="AQ27" s="1227"/>
      <c r="AR27" s="1227"/>
      <c r="AS27" s="1227"/>
      <c r="AT27" s="1227"/>
      <c r="AU27" s="1227"/>
      <c r="AV27" s="1227"/>
      <c r="AW27" s="1227"/>
      <c r="AX27" s="1227"/>
      <c r="AY27" s="1227"/>
      <c r="AZ27" s="1227"/>
      <c r="BA27" s="1227"/>
      <c r="BB27" s="1227"/>
      <c r="BC27" s="1227"/>
      <c r="BD27" s="1227"/>
      <c r="BE27" s="1227"/>
      <c r="BF27" s="1227"/>
      <c r="BG27" s="1227"/>
      <c r="BH27" s="1227"/>
      <c r="BI27" s="1227"/>
      <c r="BJ27" s="1227"/>
      <c r="BK27" s="1227"/>
      <c r="BL27" s="1227"/>
      <c r="BM27" s="1227"/>
      <c r="BN27" s="1227"/>
      <c r="BO27" s="1227"/>
      <c r="BP27" s="1227"/>
      <c r="BQ27" s="1227"/>
      <c r="BR27" s="1227"/>
      <c r="BS27" s="1227"/>
      <c r="BT27" s="1227"/>
      <c r="BU27" s="1227"/>
      <c r="BV27" s="1227"/>
      <c r="BW27" s="1227"/>
      <c r="BX27" s="1228"/>
      <c r="BY27" s="1119"/>
    </row>
    <row r="28" spans="1:81" ht="15.75" customHeight="1">
      <c r="A28" s="1119"/>
      <c r="B28" s="809"/>
      <c r="C28" s="810"/>
      <c r="D28" s="810"/>
      <c r="E28" s="810"/>
      <c r="F28" s="810"/>
      <c r="G28" s="810"/>
      <c r="H28" s="810"/>
      <c r="I28" s="810"/>
      <c r="J28" s="811"/>
      <c r="K28" s="18"/>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104"/>
      <c r="BY28" s="1119"/>
      <c r="BZ28" s="42" t="b">
        <v>0</v>
      </c>
    </row>
    <row r="29" spans="1:81" ht="13.5" customHeight="1" thickBot="1">
      <c r="A29" s="3"/>
      <c r="B29" s="812"/>
      <c r="C29" s="813"/>
      <c r="D29" s="813"/>
      <c r="E29" s="813"/>
      <c r="F29" s="813"/>
      <c r="G29" s="813"/>
      <c r="H29" s="813"/>
      <c r="I29" s="813"/>
      <c r="J29" s="814"/>
      <c r="K29" s="58"/>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100"/>
      <c r="BY29" s="3"/>
      <c r="BZ29" s="42" t="b">
        <v>0</v>
      </c>
    </row>
    <row r="30" spans="1:81" ht="13.5" customHeight="1">
      <c r="A30" s="3"/>
      <c r="B30" s="8"/>
      <c r="C30" s="8"/>
      <c r="D30" s="8"/>
      <c r="E30" s="8"/>
      <c r="F30" s="8"/>
      <c r="G30" s="8"/>
      <c r="H30" s="8"/>
      <c r="I30" s="8"/>
      <c r="J30" s="8"/>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3"/>
    </row>
    <row r="31" spans="1:81" ht="29.25" customHeight="1" thickBot="1"/>
    <row r="32" spans="1:81" ht="13.5" customHeight="1" thickTop="1">
      <c r="CB32" s="1367"/>
      <c r="CC32" s="616" t="s">
        <v>64</v>
      </c>
    </row>
    <row r="33" spans="1:81" ht="13.5" customHeight="1">
      <c r="CB33" s="1368"/>
      <c r="CC33" s="617"/>
    </row>
    <row r="34" spans="1:81" ht="13.5" customHeight="1">
      <c r="CB34" s="1368"/>
      <c r="CC34" s="617"/>
    </row>
    <row r="35" spans="1:81" ht="13.5" customHeight="1">
      <c r="CB35" s="1368"/>
      <c r="CC35" s="617"/>
    </row>
    <row r="36" spans="1:81" ht="13.5" customHeight="1">
      <c r="CB36" s="1368"/>
      <c r="CC36" s="617"/>
    </row>
    <row r="37" spans="1:81" ht="13.5" customHeight="1">
      <c r="CB37" s="1368"/>
      <c r="CC37" s="617"/>
    </row>
    <row r="38" spans="1:81" ht="13.5" customHeight="1">
      <c r="CB38" s="1368"/>
      <c r="CC38" s="617"/>
    </row>
    <row r="39" spans="1:81" ht="13.5" customHeight="1"/>
    <row r="40" spans="1:81" ht="13.5" customHeight="1"/>
    <row r="41" spans="1:81" ht="13.5" customHeight="1"/>
    <row r="42" spans="1:81" ht="13.5" customHeight="1"/>
    <row r="43" spans="1:81" ht="13.5" customHeight="1"/>
    <row r="44" spans="1:81" ht="13.5" customHeight="1">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row>
    <row r="45" spans="1:81" ht="185.25" customHeight="1" thickBot="1">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c r="AC45" s="1208"/>
      <c r="AD45" s="1208"/>
      <c r="AE45" s="1208"/>
      <c r="AF45" s="1208"/>
      <c r="AG45" s="1208"/>
      <c r="AH45" s="1208"/>
      <c r="AI45" s="1208"/>
      <c r="AJ45" s="1208"/>
      <c r="AK45" s="1208"/>
      <c r="AL45" s="1208"/>
      <c r="AM45" s="1208"/>
      <c r="AN45" s="1208"/>
      <c r="AO45" s="1208"/>
      <c r="AP45" s="1208"/>
      <c r="AQ45" s="1208"/>
      <c r="AR45" s="1208"/>
      <c r="AS45" s="1208"/>
      <c r="AT45" s="1208"/>
      <c r="AU45" s="1208"/>
      <c r="AV45" s="1208"/>
      <c r="AW45" s="1208"/>
      <c r="AX45" s="1208"/>
      <c r="AY45" s="1208"/>
      <c r="AZ45" s="1208"/>
      <c r="BA45" s="1208"/>
      <c r="BB45" s="1208"/>
      <c r="BC45" s="1208"/>
      <c r="BD45" s="1208"/>
      <c r="BE45" s="1208"/>
      <c r="BF45" s="1208"/>
      <c r="BG45" s="1208"/>
      <c r="BH45" s="1208"/>
      <c r="BI45" s="1208"/>
      <c r="BJ45" s="1208"/>
      <c r="BK45" s="1208"/>
      <c r="BL45" s="1208"/>
      <c r="BM45" s="1208"/>
      <c r="BN45" s="1208"/>
      <c r="BO45" s="1208"/>
      <c r="BP45" s="1208"/>
      <c r="BQ45" s="1208"/>
      <c r="BR45" s="1208"/>
      <c r="BS45" s="1208"/>
      <c r="BT45" s="1208"/>
      <c r="BU45" s="1208"/>
      <c r="BV45" s="1208"/>
      <c r="BW45" s="1208"/>
      <c r="BX45" s="1208"/>
      <c r="BY45" s="1208"/>
    </row>
    <row r="46" spans="1:81" ht="21.75" customHeight="1">
      <c r="A46" s="1208"/>
      <c r="B46" s="1058" t="s">
        <v>102</v>
      </c>
      <c r="C46" s="1059"/>
      <c r="D46" s="1059"/>
      <c r="E46" s="1059"/>
      <c r="F46" s="1059"/>
      <c r="G46" s="1059"/>
      <c r="H46" s="1059"/>
      <c r="I46" s="1059"/>
      <c r="J46" s="1059"/>
      <c r="K46" s="1059"/>
      <c r="L46" s="1059"/>
      <c r="M46" s="1059"/>
      <c r="N46" s="1059"/>
      <c r="O46" s="1059"/>
      <c r="P46" s="1059"/>
      <c r="Q46" s="1059"/>
      <c r="R46" s="1059"/>
      <c r="S46" s="1059"/>
      <c r="T46" s="1059"/>
      <c r="U46" s="1059"/>
      <c r="V46" s="1059"/>
      <c r="W46" s="1059"/>
      <c r="X46" s="1059"/>
      <c r="Y46" s="1059"/>
      <c r="Z46" s="1059"/>
      <c r="AA46" s="1059"/>
      <c r="AB46" s="1059"/>
      <c r="AC46" s="1059"/>
      <c r="AD46" s="1059"/>
      <c r="AE46" s="1059"/>
      <c r="AF46" s="1059"/>
      <c r="AG46" s="1059"/>
      <c r="AH46" s="1059"/>
      <c r="AI46" s="1059"/>
      <c r="AJ46" s="1059"/>
      <c r="AK46" s="1059"/>
      <c r="AL46" s="1059"/>
      <c r="AM46" s="1059"/>
      <c r="AN46" s="1059"/>
      <c r="AO46" s="1059"/>
      <c r="AP46" s="1059"/>
      <c r="AQ46" s="1059"/>
      <c r="AR46" s="1059"/>
      <c r="AS46" s="1059"/>
      <c r="AT46" s="1059"/>
      <c r="AU46" s="1059"/>
      <c r="AV46" s="1059"/>
      <c r="AW46" s="1059"/>
      <c r="AX46" s="1059"/>
      <c r="AY46" s="1059"/>
      <c r="AZ46" s="1059"/>
      <c r="BA46" s="1059"/>
      <c r="BB46" s="1059"/>
      <c r="BC46" s="1059"/>
      <c r="BD46" s="1059"/>
      <c r="BE46" s="1059"/>
      <c r="BF46" s="1059"/>
      <c r="BG46" s="1059"/>
      <c r="BH46" s="1059"/>
      <c r="BI46" s="1059"/>
      <c r="BJ46" s="1059"/>
      <c r="BK46" s="1059"/>
      <c r="BL46" s="1059"/>
      <c r="BM46" s="1059"/>
      <c r="BN46" s="1059"/>
      <c r="BO46" s="1059"/>
      <c r="BP46" s="1059"/>
      <c r="BQ46" s="1059"/>
      <c r="BR46" s="1059"/>
      <c r="BS46" s="1059"/>
      <c r="BT46" s="1059"/>
      <c r="BU46" s="1059"/>
      <c r="BV46" s="1059"/>
      <c r="BW46" s="1059"/>
      <c r="BX46" s="1060"/>
      <c r="BY46" s="1208"/>
    </row>
    <row r="47" spans="1:81" ht="13.5" customHeight="1">
      <c r="A47" s="1208"/>
      <c r="B47" s="1047" t="s">
        <v>18</v>
      </c>
      <c r="C47" s="769"/>
      <c r="D47" s="769"/>
      <c r="E47" s="731"/>
      <c r="F47" s="731"/>
      <c r="G47" s="731"/>
      <c r="H47" s="731"/>
      <c r="I47" s="731"/>
      <c r="J47" s="731"/>
      <c r="K47" s="731"/>
      <c r="L47" s="731"/>
      <c r="M47" s="731"/>
      <c r="N47" s="731"/>
      <c r="O47" s="731"/>
      <c r="P47" s="731"/>
      <c r="Q47" s="731"/>
      <c r="R47" s="731"/>
      <c r="S47" s="731"/>
      <c r="T47" s="731"/>
      <c r="U47" s="731"/>
      <c r="V47" s="731"/>
      <c r="W47" s="731"/>
      <c r="X47" s="1279"/>
      <c r="Y47" s="1279"/>
      <c r="Z47" s="1280"/>
      <c r="AA47" s="1280"/>
      <c r="AB47" s="109" t="s">
        <v>107</v>
      </c>
      <c r="AC47" s="110"/>
      <c r="AD47" s="110"/>
      <c r="AE47" s="110"/>
      <c r="AF47" s="110"/>
      <c r="AG47" s="791" t="str">
        <f>IF(AG$3="","",AG$3)</f>
        <v xml:space="preserve"> </v>
      </c>
      <c r="AH47" s="791"/>
      <c r="AI47" s="791"/>
      <c r="AJ47" s="791"/>
      <c r="AK47" s="791"/>
      <c r="AL47" s="791"/>
      <c r="AM47" s="791"/>
      <c r="AN47" s="791"/>
      <c r="AO47" s="791"/>
      <c r="AP47" s="791"/>
      <c r="AQ47" s="791"/>
      <c r="AR47" s="791"/>
      <c r="AS47" s="791"/>
      <c r="AT47" s="791"/>
      <c r="AU47" s="791"/>
      <c r="AV47" s="791"/>
      <c r="AW47" s="791"/>
      <c r="AX47" s="791"/>
      <c r="AY47" s="791"/>
      <c r="AZ47" s="791"/>
      <c r="BA47" s="791"/>
      <c r="BB47" s="791"/>
      <c r="BC47" s="792"/>
      <c r="BD47" s="783" t="s">
        <v>19</v>
      </c>
      <c r="BE47" s="768"/>
      <c r="BF47" s="768"/>
      <c r="BG47" s="768"/>
      <c r="BH47" s="768"/>
      <c r="BI47" s="768"/>
      <c r="BJ47" s="768"/>
      <c r="BK47" s="768"/>
      <c r="BL47" s="768"/>
      <c r="BM47" s="768"/>
      <c r="BN47" s="768"/>
      <c r="BO47" s="768"/>
      <c r="BP47" s="768"/>
      <c r="BQ47" s="768"/>
      <c r="BR47" s="768"/>
      <c r="BS47" s="768"/>
      <c r="BT47" s="769"/>
      <c r="BU47" s="783" t="s">
        <v>0</v>
      </c>
      <c r="BV47" s="768"/>
      <c r="BW47" s="768"/>
      <c r="BX47" s="784"/>
      <c r="BY47" s="1208"/>
      <c r="BZ47" s="19"/>
      <c r="CA47" s="20"/>
    </row>
    <row r="48" spans="1:81" ht="6.75" customHeight="1">
      <c r="A48" s="1208"/>
      <c r="B48" s="1288" t="str">
        <f>IF(B$4="","",B$4)</f>
        <v/>
      </c>
      <c r="C48" s="667"/>
      <c r="D48" s="670" t="str">
        <f>IF(D$4="","",D$4)</f>
        <v/>
      </c>
      <c r="E48" s="671"/>
      <c r="F48" s="670" t="str">
        <f>IF(F$4="","",F$4)</f>
        <v/>
      </c>
      <c r="G48" s="671"/>
      <c r="H48" s="670" t="str">
        <f>IF(H$4="","",H$4)</f>
        <v/>
      </c>
      <c r="I48" s="675"/>
      <c r="J48" s="1005" t="s">
        <v>106</v>
      </c>
      <c r="K48" s="1006"/>
      <c r="L48" s="666" t="str">
        <f>IF(L$4="","",L$4)</f>
        <v/>
      </c>
      <c r="M48" s="667"/>
      <c r="N48" s="667" t="str">
        <f>IF(N$4="","",N$4)</f>
        <v/>
      </c>
      <c r="O48" s="667"/>
      <c r="P48" s="667" t="str">
        <f>IF(P$4="","",P$4)</f>
        <v/>
      </c>
      <c r="Q48" s="667"/>
      <c r="R48" s="667" t="str">
        <f>IF(R$4="","",R$4)</f>
        <v/>
      </c>
      <c r="S48" s="667"/>
      <c r="T48" s="667" t="str">
        <f>IF(T$4="","",T$4)</f>
        <v/>
      </c>
      <c r="U48" s="667"/>
      <c r="V48" s="696" t="str">
        <f>IF(V$4="","",V$4)</f>
        <v/>
      </c>
      <c r="W48" s="675"/>
      <c r="X48" s="1220"/>
      <c r="Y48" s="1220"/>
      <c r="Z48" s="1221"/>
      <c r="AA48" s="1221"/>
      <c r="AB48" s="785" t="str">
        <f>IF(AB$4="","",AB$4)</f>
        <v xml:space="preserve"> </v>
      </c>
      <c r="AC48" s="786"/>
      <c r="AD48" s="786"/>
      <c r="AE48" s="786"/>
      <c r="AF48" s="786"/>
      <c r="AG48" s="786"/>
      <c r="AH48" s="786"/>
      <c r="AI48" s="786"/>
      <c r="AJ48" s="786"/>
      <c r="AK48" s="786"/>
      <c r="AL48" s="786"/>
      <c r="AM48" s="786"/>
      <c r="AN48" s="786"/>
      <c r="AO48" s="786"/>
      <c r="AP48" s="786"/>
      <c r="AQ48" s="786"/>
      <c r="AR48" s="786"/>
      <c r="AS48" s="786"/>
      <c r="AT48" s="786"/>
      <c r="AU48" s="786"/>
      <c r="AV48" s="786"/>
      <c r="AW48" s="786"/>
      <c r="AX48" s="786"/>
      <c r="AY48" s="786"/>
      <c r="AZ48" s="968" t="s">
        <v>17</v>
      </c>
      <c r="BA48" s="968"/>
      <c r="BB48" s="968"/>
      <c r="BC48" s="1015"/>
      <c r="BD48" s="1104">
        <f>BD$4</f>
        <v>5</v>
      </c>
      <c r="BE48" s="1013"/>
      <c r="BF48" s="1106"/>
      <c r="BG48" s="1106"/>
      <c r="BH48" s="1107"/>
      <c r="BI48" s="722"/>
      <c r="BJ48" s="1094"/>
      <c r="BK48" s="1070" t="s">
        <v>21</v>
      </c>
      <c r="BL48" s="1071"/>
      <c r="BM48" s="1094"/>
      <c r="BN48" s="1095"/>
      <c r="BO48" s="1043" t="s">
        <v>14</v>
      </c>
      <c r="BP48" s="1044"/>
      <c r="BQ48" s="1094"/>
      <c r="BR48" s="1095"/>
      <c r="BS48" s="1070" t="s">
        <v>22</v>
      </c>
      <c r="BT48" s="1071"/>
      <c r="BU48" s="1104">
        <f>BU$4</f>
        <v>1</v>
      </c>
      <c r="BV48" s="1013"/>
      <c r="BW48" s="1106"/>
      <c r="BX48" s="1323"/>
      <c r="BY48" s="1208"/>
      <c r="BZ48" s="19">
        <v>5</v>
      </c>
      <c r="CA48" s="20">
        <v>1</v>
      </c>
    </row>
    <row r="49" spans="1:79" ht="5.25" customHeight="1">
      <c r="A49" s="1208"/>
      <c r="B49" s="1289"/>
      <c r="C49" s="1118"/>
      <c r="D49" s="674"/>
      <c r="E49" s="673"/>
      <c r="F49" s="674"/>
      <c r="G49" s="673"/>
      <c r="H49" s="674"/>
      <c r="I49" s="699"/>
      <c r="J49" s="1007"/>
      <c r="K49" s="1008"/>
      <c r="L49" s="1291"/>
      <c r="M49" s="1118"/>
      <c r="N49" s="1118"/>
      <c r="O49" s="1118"/>
      <c r="P49" s="1118"/>
      <c r="Q49" s="1118"/>
      <c r="R49" s="1118"/>
      <c r="S49" s="1118"/>
      <c r="T49" s="1118"/>
      <c r="U49" s="1118"/>
      <c r="V49" s="1092"/>
      <c r="W49" s="699"/>
      <c r="X49" s="1220"/>
      <c r="Y49" s="1220"/>
      <c r="Z49" s="1221"/>
      <c r="AA49" s="1221"/>
      <c r="AB49" s="787"/>
      <c r="AC49" s="788"/>
      <c r="AD49" s="788"/>
      <c r="AE49" s="788"/>
      <c r="AF49" s="788"/>
      <c r="AG49" s="788"/>
      <c r="AH49" s="788"/>
      <c r="AI49" s="788"/>
      <c r="AJ49" s="788"/>
      <c r="AK49" s="788"/>
      <c r="AL49" s="788"/>
      <c r="AM49" s="788"/>
      <c r="AN49" s="788"/>
      <c r="AO49" s="788"/>
      <c r="AP49" s="788"/>
      <c r="AQ49" s="788"/>
      <c r="AR49" s="788"/>
      <c r="AS49" s="788"/>
      <c r="AT49" s="788"/>
      <c r="AU49" s="788"/>
      <c r="AV49" s="788"/>
      <c r="AW49" s="788"/>
      <c r="AX49" s="788"/>
      <c r="AY49" s="788"/>
      <c r="AZ49" s="886"/>
      <c r="BA49" s="886"/>
      <c r="BB49" s="886"/>
      <c r="BC49" s="1016"/>
      <c r="BD49" s="1105"/>
      <c r="BE49" s="1014"/>
      <c r="BF49" s="1108"/>
      <c r="BG49" s="1108"/>
      <c r="BH49" s="1109"/>
      <c r="BI49" s="1096" t="str">
        <f>IF(BI$5="","",BI$5)</f>
        <v/>
      </c>
      <c r="BJ49" s="1097"/>
      <c r="BK49" s="1100" t="str">
        <f>IF(BK$5="","",BK$5)</f>
        <v/>
      </c>
      <c r="BL49" s="1101"/>
      <c r="BM49" s="1096" t="str">
        <f>IF(BM$5="","",BM$5)</f>
        <v/>
      </c>
      <c r="BN49" s="1097"/>
      <c r="BO49" s="1100" t="str">
        <f>IF(BO$5="","",BO$5)</f>
        <v/>
      </c>
      <c r="BP49" s="1101"/>
      <c r="BQ49" s="1096" t="str">
        <f>IF(BQ$5="","",BQ$5)</f>
        <v/>
      </c>
      <c r="BR49" s="1097"/>
      <c r="BS49" s="1100" t="str">
        <f>IF(BS$5="","",BS$5)</f>
        <v/>
      </c>
      <c r="BT49" s="1101"/>
      <c r="BU49" s="1105"/>
      <c r="BV49" s="1014"/>
      <c r="BW49" s="1108"/>
      <c r="BX49" s="1324"/>
      <c r="BY49" s="1208"/>
      <c r="BZ49" s="19" t="s">
        <v>97</v>
      </c>
      <c r="CA49" s="20" t="s">
        <v>96</v>
      </c>
    </row>
    <row r="50" spans="1:79" ht="12.75" customHeight="1" thickBot="1">
      <c r="A50" s="1208"/>
      <c r="B50" s="1290"/>
      <c r="C50" s="669"/>
      <c r="D50" s="614"/>
      <c r="E50" s="613"/>
      <c r="F50" s="614"/>
      <c r="G50" s="613"/>
      <c r="H50" s="614"/>
      <c r="I50" s="615"/>
      <c r="J50" s="1009"/>
      <c r="K50" s="662"/>
      <c r="L50" s="668"/>
      <c r="M50" s="669"/>
      <c r="N50" s="669"/>
      <c r="O50" s="669"/>
      <c r="P50" s="669"/>
      <c r="Q50" s="669"/>
      <c r="R50" s="669"/>
      <c r="S50" s="669"/>
      <c r="T50" s="669"/>
      <c r="U50" s="669"/>
      <c r="V50" s="1093"/>
      <c r="W50" s="615"/>
      <c r="X50" s="1222"/>
      <c r="Y50" s="1222"/>
      <c r="Z50" s="1222"/>
      <c r="AA50" s="1222"/>
      <c r="AB50" s="789"/>
      <c r="AC50" s="790"/>
      <c r="AD50" s="790"/>
      <c r="AE50" s="790"/>
      <c r="AF50" s="790"/>
      <c r="AG50" s="790"/>
      <c r="AH50" s="790"/>
      <c r="AI50" s="790"/>
      <c r="AJ50" s="790"/>
      <c r="AK50" s="790"/>
      <c r="AL50" s="790"/>
      <c r="AM50" s="790"/>
      <c r="AN50" s="790"/>
      <c r="AO50" s="790"/>
      <c r="AP50" s="790"/>
      <c r="AQ50" s="790"/>
      <c r="AR50" s="790"/>
      <c r="AS50" s="790"/>
      <c r="AT50" s="790"/>
      <c r="AU50" s="790"/>
      <c r="AV50" s="790"/>
      <c r="AW50" s="790"/>
      <c r="AX50" s="790"/>
      <c r="AY50" s="790"/>
      <c r="AZ50" s="622"/>
      <c r="BA50" s="622"/>
      <c r="BB50" s="622"/>
      <c r="BC50" s="1017"/>
      <c r="BD50" s="1329">
        <f>BD$6</f>
        <v>7</v>
      </c>
      <c r="BE50" s="1330"/>
      <c r="BF50" s="1331"/>
      <c r="BG50" s="1331"/>
      <c r="BH50" s="1332"/>
      <c r="BI50" s="1098"/>
      <c r="BJ50" s="1099"/>
      <c r="BK50" s="1102"/>
      <c r="BL50" s="1103"/>
      <c r="BM50" s="1098"/>
      <c r="BN50" s="1099"/>
      <c r="BO50" s="1102"/>
      <c r="BP50" s="1103"/>
      <c r="BQ50" s="1098"/>
      <c r="BR50" s="1099"/>
      <c r="BS50" s="1102"/>
      <c r="BT50" s="1103"/>
      <c r="BU50" s="1329">
        <f>BU$6</f>
        <v>2</v>
      </c>
      <c r="BV50" s="1330"/>
      <c r="BW50" s="634"/>
      <c r="BX50" s="1315"/>
      <c r="BY50" s="1208"/>
      <c r="BZ50" s="202">
        <v>7</v>
      </c>
      <c r="CA50" s="20">
        <v>2</v>
      </c>
    </row>
    <row r="51" spans="1:79" ht="14.25" customHeight="1" thickBot="1">
      <c r="A51" s="1208"/>
      <c r="B51" s="679" t="s">
        <v>1</v>
      </c>
      <c r="C51" s="680"/>
      <c r="D51" s="122" t="s">
        <v>23</v>
      </c>
      <c r="E51" s="123"/>
      <c r="F51" s="123"/>
      <c r="G51" s="123"/>
      <c r="H51" s="123"/>
      <c r="I51" s="1295" t="str">
        <f>IF(I$7="","",I$7)</f>
        <v/>
      </c>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c r="AF51" s="1295"/>
      <c r="AG51" s="1295"/>
      <c r="AH51" s="1295"/>
      <c r="AI51" s="1295"/>
      <c r="AJ51" s="1295"/>
      <c r="AK51" s="1295"/>
      <c r="AL51" s="1295"/>
      <c r="AM51" s="1295"/>
      <c r="AN51" s="1295"/>
      <c r="AO51" s="1295"/>
      <c r="AP51" s="1295"/>
      <c r="AQ51" s="1295"/>
      <c r="AR51" s="1295"/>
      <c r="AS51" s="1295"/>
      <c r="AT51" s="1295"/>
      <c r="AU51" s="1295"/>
      <c r="AV51" s="1295"/>
      <c r="AW51" s="1295"/>
      <c r="AX51" s="1295"/>
      <c r="AY51" s="1295"/>
      <c r="AZ51" s="1295"/>
      <c r="BA51" s="1295"/>
      <c r="BB51" s="1295"/>
      <c r="BC51" s="1295"/>
      <c r="BD51" s="1295"/>
      <c r="BE51" s="1295"/>
      <c r="BF51" s="1295"/>
      <c r="BG51" s="1295"/>
      <c r="BH51" s="1295"/>
      <c r="BI51" s="1295"/>
      <c r="BJ51" s="1295"/>
      <c r="BK51" s="1295"/>
      <c r="BL51" s="1295"/>
      <c r="BM51" s="1295"/>
      <c r="BN51" s="1295"/>
      <c r="BO51" s="1295"/>
      <c r="BP51" s="1295"/>
      <c r="BQ51" s="1295"/>
      <c r="BR51" s="1295"/>
      <c r="BS51" s="1295"/>
      <c r="BT51" s="1295"/>
      <c r="BU51" s="1295"/>
      <c r="BV51" s="1295"/>
      <c r="BW51" s="1295"/>
      <c r="BX51" s="1296"/>
      <c r="BY51" s="1208"/>
    </row>
    <row r="52" spans="1:79" ht="12" customHeight="1" thickBot="1">
      <c r="A52" s="1208"/>
      <c r="B52" s="681"/>
      <c r="C52" s="682"/>
      <c r="D52" s="124" t="s">
        <v>25</v>
      </c>
      <c r="E52" s="125"/>
      <c r="F52" s="993" t="str">
        <f>IF(F$8="","",F$8)</f>
        <v/>
      </c>
      <c r="G52" s="993"/>
      <c r="H52" s="993"/>
      <c r="I52" s="993"/>
      <c r="J52" s="993"/>
      <c r="K52" s="993"/>
      <c r="L52" s="993"/>
      <c r="M52" s="993"/>
      <c r="N52" s="993"/>
      <c r="O52" s="993"/>
      <c r="P52" s="993"/>
      <c r="Q52" s="993"/>
      <c r="R52" s="993"/>
      <c r="S52" s="993"/>
      <c r="T52" s="125"/>
      <c r="U52" s="125"/>
      <c r="V52" s="125"/>
      <c r="W52" s="125"/>
      <c r="X52" s="125"/>
      <c r="Y52" s="125"/>
      <c r="Z52" s="125"/>
      <c r="AA52" s="125"/>
      <c r="AB52" s="125"/>
      <c r="AC52" s="125"/>
      <c r="AD52" s="125"/>
      <c r="AE52" s="125"/>
      <c r="AF52" s="125"/>
      <c r="AG52" s="125"/>
      <c r="AH52" s="125"/>
      <c r="AI52" s="125"/>
      <c r="AJ52" s="125"/>
      <c r="AK52" s="127" t="s">
        <v>26</v>
      </c>
      <c r="AL52" s="127"/>
      <c r="AM52" s="125"/>
      <c r="AN52" s="125"/>
      <c r="AO52" s="125"/>
      <c r="AP52" s="125"/>
      <c r="AQ52" s="125"/>
      <c r="AR52" s="125"/>
      <c r="AS52" s="125"/>
      <c r="AT52" s="994" t="str">
        <f>IF(AT$8="","",AT$8)</f>
        <v/>
      </c>
      <c r="AU52" s="994"/>
      <c r="AV52" s="994"/>
      <c r="AW52" s="994"/>
      <c r="AX52" s="994"/>
      <c r="AY52" s="994"/>
      <c r="AZ52" s="211" t="s">
        <v>24</v>
      </c>
      <c r="BA52" s="212"/>
      <c r="BB52" s="994" t="str">
        <f>IF(BB$8="","",BB$8)</f>
        <v/>
      </c>
      <c r="BC52" s="994"/>
      <c r="BD52" s="994"/>
      <c r="BE52" s="994"/>
      <c r="BF52" s="994"/>
      <c r="BG52" s="125" t="s">
        <v>24</v>
      </c>
      <c r="BH52" s="211"/>
      <c r="BI52" s="994" t="str">
        <f>IF(BI$8="","",BI$8)</f>
        <v/>
      </c>
      <c r="BJ52" s="994"/>
      <c r="BK52" s="994"/>
      <c r="BL52" s="994"/>
      <c r="BM52" s="994"/>
      <c r="BN52" s="128"/>
      <c r="BO52" s="1002" t="s">
        <v>94</v>
      </c>
      <c r="BP52" s="1003"/>
      <c r="BQ52" s="1003"/>
      <c r="BR52" s="1003"/>
      <c r="BS52" s="1003"/>
      <c r="BT52" s="1003"/>
      <c r="BU52" s="1003"/>
      <c r="BV52" s="1003"/>
      <c r="BW52" s="1003"/>
      <c r="BX52" s="1004"/>
      <c r="BY52" s="1208"/>
    </row>
    <row r="53" spans="1:79" ht="31.5" customHeight="1" thickBot="1">
      <c r="A53" s="1208"/>
      <c r="B53" s="683"/>
      <c r="C53" s="684"/>
      <c r="D53" s="257" t="str">
        <f>IF(D$9="","",D$9)</f>
        <v/>
      </c>
      <c r="E53" s="1327" t="str">
        <f>IF(E$9="","",E$9)</f>
        <v/>
      </c>
      <c r="F53" s="1327"/>
      <c r="G53" s="1327"/>
      <c r="H53" s="1327"/>
      <c r="I53" s="1327"/>
      <c r="J53" s="1327"/>
      <c r="K53" s="1327"/>
      <c r="L53" s="1327"/>
      <c r="M53" s="1327"/>
      <c r="N53" s="1327"/>
      <c r="O53" s="1327"/>
      <c r="P53" s="1327"/>
      <c r="Q53" s="1327"/>
      <c r="R53" s="1327"/>
      <c r="S53" s="1327"/>
      <c r="T53" s="1327"/>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T53" s="1327"/>
      <c r="AU53" s="1327"/>
      <c r="AV53" s="1327"/>
      <c r="AW53" s="1327"/>
      <c r="AX53" s="1327"/>
      <c r="AY53" s="1327"/>
      <c r="AZ53" s="1327"/>
      <c r="BA53" s="1327"/>
      <c r="BB53" s="1327"/>
      <c r="BC53" s="1327"/>
      <c r="BD53" s="1327"/>
      <c r="BE53" s="1327"/>
      <c r="BF53" s="1327"/>
      <c r="BG53" s="1327"/>
      <c r="BH53" s="1327"/>
      <c r="BI53" s="1327"/>
      <c r="BJ53" s="1327"/>
      <c r="BK53" s="1327"/>
      <c r="BL53" s="1327"/>
      <c r="BM53" s="1327"/>
      <c r="BN53" s="1328"/>
      <c r="BO53" s="646" t="str">
        <f>IF(BO$9="","",BO$9)</f>
        <v/>
      </c>
      <c r="BP53" s="625"/>
      <c r="BQ53" s="1137" t="str">
        <f>IF(BQ$9="","",BQ$9)</f>
        <v/>
      </c>
      <c r="BR53" s="824"/>
      <c r="BS53" s="825" t="str">
        <f>IF(BS$9="","",BS$9)</f>
        <v/>
      </c>
      <c r="BT53" s="625"/>
      <c r="BU53" s="624" t="str">
        <f>IF(BU$9="","",BU$9)</f>
        <v/>
      </c>
      <c r="BV53" s="625"/>
      <c r="BW53" s="624" t="str">
        <f>IF(BW$9="","",BW$9)</f>
        <v/>
      </c>
      <c r="BX53" s="626"/>
      <c r="BY53" s="1208"/>
    </row>
    <row r="54" spans="1:79" ht="13.5" customHeight="1">
      <c r="A54" s="1208"/>
      <c r="B54" s="1292"/>
      <c r="C54" s="1293"/>
      <c r="D54" s="1293"/>
      <c r="E54" s="1293"/>
      <c r="F54" s="1293"/>
      <c r="G54" s="1293"/>
      <c r="H54" s="1293"/>
      <c r="I54" s="1293"/>
      <c r="J54" s="1293"/>
      <c r="K54" s="1293"/>
      <c r="L54" s="1293"/>
      <c r="M54" s="1293"/>
      <c r="N54" s="1293"/>
      <c r="O54" s="1293"/>
      <c r="P54" s="1293"/>
      <c r="Q54" s="1293"/>
      <c r="R54" s="1293"/>
      <c r="S54" s="1293"/>
      <c r="T54" s="1293"/>
      <c r="U54" s="1293"/>
      <c r="V54" s="1293"/>
      <c r="W54" s="1293"/>
      <c r="X54" s="1293"/>
      <c r="Y54" s="1293"/>
      <c r="Z54" s="1293"/>
      <c r="AA54" s="1293"/>
      <c r="AB54" s="1293"/>
      <c r="AC54" s="1293"/>
      <c r="AD54" s="1293"/>
      <c r="AE54" s="1293"/>
      <c r="AF54" s="1293"/>
      <c r="AG54" s="1293"/>
      <c r="AH54" s="1293"/>
      <c r="AI54" s="1293"/>
      <c r="AJ54" s="1293"/>
      <c r="AK54" s="1293"/>
      <c r="AL54" s="1293"/>
      <c r="AM54" s="1293"/>
      <c r="AN54" s="1293"/>
      <c r="AO54" s="1293"/>
      <c r="AP54" s="1293"/>
      <c r="AQ54" s="1293"/>
      <c r="AR54" s="1293"/>
      <c r="AS54" s="1293"/>
      <c r="AT54" s="1293"/>
      <c r="AU54" s="1293"/>
      <c r="AV54" s="1293"/>
      <c r="AW54" s="1293"/>
      <c r="AX54" s="1293"/>
      <c r="AY54" s="1293"/>
      <c r="AZ54" s="1293"/>
      <c r="BA54" s="1293"/>
      <c r="BB54" s="1293"/>
      <c r="BC54" s="1293"/>
      <c r="BD54" s="1293"/>
      <c r="BE54" s="1293"/>
      <c r="BF54" s="1293"/>
      <c r="BG54" s="1293"/>
      <c r="BH54" s="1293"/>
      <c r="BI54" s="1293"/>
      <c r="BJ54" s="1293"/>
      <c r="BK54" s="1293"/>
      <c r="BL54" s="1293"/>
      <c r="BM54" s="1293"/>
      <c r="BN54" s="1293"/>
      <c r="BO54" s="1293"/>
      <c r="BP54" s="1293"/>
      <c r="BQ54" s="1293"/>
      <c r="BR54" s="1293"/>
      <c r="BS54" s="1293"/>
      <c r="BT54" s="1293"/>
      <c r="BU54" s="1293"/>
      <c r="BV54" s="1293"/>
      <c r="BW54" s="1293"/>
      <c r="BX54" s="1294"/>
      <c r="BY54" s="1208"/>
    </row>
    <row r="55" spans="1:79" ht="13.5" customHeight="1">
      <c r="A55" s="1208"/>
      <c r="B55" s="1340" t="s">
        <v>93</v>
      </c>
      <c r="C55" s="1341"/>
      <c r="D55" s="1342">
        <f>D$11</f>
        <v>1</v>
      </c>
      <c r="E55" s="1343"/>
      <c r="F55" s="1333"/>
      <c r="G55" s="1333"/>
      <c r="H55" s="1333"/>
      <c r="I55" s="1333"/>
      <c r="J55" s="1333"/>
      <c r="K55" s="1333"/>
      <c r="L55" s="1333"/>
      <c r="M55" s="1333"/>
      <c r="N55" s="1333"/>
      <c r="O55" s="1333"/>
      <c r="P55" s="1333"/>
      <c r="Q55" s="1333"/>
      <c r="R55" s="1333"/>
      <c r="S55" s="1333"/>
      <c r="T55" s="1333"/>
      <c r="U55" s="1333"/>
      <c r="V55" s="1333"/>
      <c r="W55" s="1333"/>
      <c r="X55" s="1333"/>
      <c r="Y55" s="1333"/>
      <c r="Z55" s="1333"/>
      <c r="AA55" s="1333"/>
      <c r="AB55" s="1333"/>
      <c r="AC55" s="1333"/>
      <c r="AD55" s="1333"/>
      <c r="AE55" s="1333"/>
      <c r="AF55" s="1333"/>
      <c r="AG55" s="1333"/>
      <c r="AH55" s="1333"/>
      <c r="AI55" s="1333"/>
      <c r="AJ55" s="1333"/>
      <c r="AK55" s="1333"/>
      <c r="AL55" s="1333"/>
      <c r="AM55" s="1333"/>
      <c r="AN55" s="1333"/>
      <c r="AO55" s="1333"/>
      <c r="AP55" s="1333"/>
      <c r="AQ55" s="1333"/>
      <c r="AR55" s="1333"/>
      <c r="AS55" s="1333"/>
      <c r="AT55" s="1333"/>
      <c r="AU55" s="1333"/>
      <c r="AV55" s="1333"/>
      <c r="AW55" s="1333"/>
      <c r="AX55" s="1333"/>
      <c r="AY55" s="1333"/>
      <c r="AZ55" s="1333"/>
      <c r="BA55" s="1333"/>
      <c r="BB55" s="1333"/>
      <c r="BC55" s="1333"/>
      <c r="BD55" s="1333"/>
      <c r="BE55" s="1333"/>
      <c r="BF55" s="1333"/>
      <c r="BG55" s="1333"/>
      <c r="BH55" s="1333"/>
      <c r="BI55" s="1333"/>
      <c r="BJ55" s="1333"/>
      <c r="BK55" s="1333"/>
      <c r="BL55" s="1333"/>
      <c r="BM55" s="1333"/>
      <c r="BN55" s="1333"/>
      <c r="BO55" s="1333"/>
      <c r="BP55" s="1333"/>
      <c r="BQ55" s="1333"/>
      <c r="BR55" s="1333"/>
      <c r="BS55" s="1333"/>
      <c r="BT55" s="1333"/>
      <c r="BU55" s="1333"/>
      <c r="BV55" s="1333"/>
      <c r="BW55" s="256"/>
      <c r="BX55" s="254"/>
      <c r="BY55" s="1208"/>
    </row>
    <row r="56" spans="1:79" ht="47.25" customHeight="1">
      <c r="A56" s="1208"/>
      <c r="B56" s="681"/>
      <c r="C56" s="682"/>
      <c r="D56" s="255"/>
      <c r="E56" s="255"/>
      <c r="F56" s="1334"/>
      <c r="G56" s="1334"/>
      <c r="H56" s="1334"/>
      <c r="I56" s="1334"/>
      <c r="J56" s="1334"/>
      <c r="K56" s="1334"/>
      <c r="L56" s="1334"/>
      <c r="M56" s="1334"/>
      <c r="N56" s="1334"/>
      <c r="O56" s="1334"/>
      <c r="P56" s="1334"/>
      <c r="Q56" s="1334"/>
      <c r="R56" s="1334"/>
      <c r="S56" s="1334"/>
      <c r="T56" s="1334"/>
      <c r="U56" s="1334"/>
      <c r="V56" s="1334"/>
      <c r="W56" s="1334"/>
      <c r="X56" s="1334"/>
      <c r="Y56" s="1334"/>
      <c r="Z56" s="1334"/>
      <c r="AA56" s="1334"/>
      <c r="AB56" s="1334"/>
      <c r="AC56" s="1334"/>
      <c r="AD56" s="1334"/>
      <c r="AE56" s="1334"/>
      <c r="AF56" s="1334"/>
      <c r="AG56" s="1334"/>
      <c r="AH56" s="1334"/>
      <c r="AI56" s="1334"/>
      <c r="AJ56" s="1334"/>
      <c r="AK56" s="1334"/>
      <c r="AL56" s="1334"/>
      <c r="AM56" s="1334"/>
      <c r="AN56" s="1334"/>
      <c r="AO56" s="1334"/>
      <c r="AP56" s="1334"/>
      <c r="AQ56" s="1334"/>
      <c r="AR56" s="1334"/>
      <c r="AS56" s="1334"/>
      <c r="AT56" s="1334"/>
      <c r="AU56" s="1334"/>
      <c r="AV56" s="1334"/>
      <c r="AW56" s="1334"/>
      <c r="AX56" s="1334"/>
      <c r="AY56" s="1334"/>
      <c r="AZ56" s="1334"/>
      <c r="BA56" s="1334"/>
      <c r="BB56" s="1334"/>
      <c r="BC56" s="1334"/>
      <c r="BD56" s="1334"/>
      <c r="BE56" s="1334"/>
      <c r="BF56" s="1334"/>
      <c r="BG56" s="1334"/>
      <c r="BH56" s="1334"/>
      <c r="BI56" s="1334"/>
      <c r="BJ56" s="1334"/>
      <c r="BK56" s="1334"/>
      <c r="BL56" s="1334"/>
      <c r="BM56" s="1334"/>
      <c r="BN56" s="1334"/>
      <c r="BO56" s="1334"/>
      <c r="BP56" s="1334"/>
      <c r="BQ56" s="1334"/>
      <c r="BR56" s="1334"/>
      <c r="BS56" s="1334"/>
      <c r="BT56" s="1334"/>
      <c r="BU56" s="1334"/>
      <c r="BV56" s="1334"/>
      <c r="BW56" s="194"/>
      <c r="BX56" s="254"/>
      <c r="BY56" s="1208"/>
    </row>
    <row r="57" spans="1:79" ht="12.75" customHeight="1" thickBot="1">
      <c r="A57" s="1208"/>
      <c r="B57" s="683"/>
      <c r="C57" s="684"/>
      <c r="D57" s="1336">
        <f>D$13</f>
        <v>2</v>
      </c>
      <c r="E57" s="1337"/>
      <c r="F57" s="1335"/>
      <c r="G57" s="1335"/>
      <c r="H57" s="1335"/>
      <c r="I57" s="1335"/>
      <c r="J57" s="1335"/>
      <c r="K57" s="1335"/>
      <c r="L57" s="1335"/>
      <c r="M57" s="1335"/>
      <c r="N57" s="1335"/>
      <c r="O57" s="1335"/>
      <c r="P57" s="1335"/>
      <c r="Q57" s="1335"/>
      <c r="R57" s="1335"/>
      <c r="S57" s="1335"/>
      <c r="T57" s="1335"/>
      <c r="U57" s="1335"/>
      <c r="V57" s="1335"/>
      <c r="W57" s="1335"/>
      <c r="X57" s="1335"/>
      <c r="Y57" s="1335"/>
      <c r="Z57" s="1335"/>
      <c r="AA57" s="1335"/>
      <c r="AB57" s="1335"/>
      <c r="AC57" s="1335"/>
      <c r="AD57" s="1335"/>
      <c r="AE57" s="1335"/>
      <c r="AF57" s="1335"/>
      <c r="AG57" s="1335"/>
      <c r="AH57" s="1335"/>
      <c r="AI57" s="1335"/>
      <c r="AJ57" s="1335"/>
      <c r="AK57" s="1335"/>
      <c r="AL57" s="1335"/>
      <c r="AM57" s="1335"/>
      <c r="AN57" s="1335"/>
      <c r="AO57" s="1335"/>
      <c r="AP57" s="1335"/>
      <c r="AQ57" s="1335"/>
      <c r="AR57" s="1335"/>
      <c r="AS57" s="1335"/>
      <c r="AT57" s="1335"/>
      <c r="AU57" s="1335"/>
      <c r="AV57" s="1335"/>
      <c r="AW57" s="1335"/>
      <c r="AX57" s="1335"/>
      <c r="AY57" s="1335"/>
      <c r="AZ57" s="1335"/>
      <c r="BA57" s="1335"/>
      <c r="BB57" s="1335"/>
      <c r="BC57" s="1335"/>
      <c r="BD57" s="1335"/>
      <c r="BE57" s="1335"/>
      <c r="BF57" s="1335"/>
      <c r="BG57" s="1335"/>
      <c r="BH57" s="1335"/>
      <c r="BI57" s="1335"/>
      <c r="BJ57" s="1335"/>
      <c r="BK57" s="1335"/>
      <c r="BL57" s="1335"/>
      <c r="BM57" s="1335"/>
      <c r="BN57" s="1335"/>
      <c r="BO57" s="1335"/>
      <c r="BP57" s="1335"/>
      <c r="BQ57" s="1335"/>
      <c r="BR57" s="1335"/>
      <c r="BS57" s="1335"/>
      <c r="BT57" s="1335"/>
      <c r="BU57" s="1335"/>
      <c r="BV57" s="1335"/>
      <c r="BW57" s="120"/>
      <c r="BX57" s="253"/>
      <c r="BY57" s="1208"/>
      <c r="BZ57" s="252"/>
    </row>
    <row r="58" spans="1:79" ht="13.5" customHeight="1">
      <c r="A58" s="1208"/>
      <c r="B58" s="679" t="s">
        <v>2</v>
      </c>
      <c r="C58" s="680"/>
      <c r="D58" s="129"/>
      <c r="E58" s="130"/>
      <c r="F58" s="130"/>
      <c r="G58" s="130"/>
      <c r="H58" s="130"/>
      <c r="I58" s="685" t="s">
        <v>57</v>
      </c>
      <c r="J58" s="686"/>
      <c r="K58" s="686"/>
      <c r="L58" s="686"/>
      <c r="M58" s="686"/>
      <c r="N58" s="686"/>
      <c r="O58" s="686"/>
      <c r="P58" s="687"/>
      <c r="Q58" s="688" t="s">
        <v>58</v>
      </c>
      <c r="R58" s="689"/>
      <c r="S58" s="689"/>
      <c r="T58" s="689"/>
      <c r="U58" s="689"/>
      <c r="V58" s="689"/>
      <c r="W58" s="689"/>
      <c r="X58" s="689"/>
      <c r="Y58" s="689"/>
      <c r="Z58" s="689"/>
      <c r="AA58" s="689"/>
      <c r="AB58" s="689"/>
      <c r="AC58" s="689"/>
      <c r="AD58" s="689"/>
      <c r="AE58" s="689"/>
      <c r="AF58" s="689"/>
      <c r="AG58" s="689"/>
      <c r="AH58" s="689"/>
      <c r="AI58" s="689"/>
      <c r="AJ58" s="690" t="s">
        <v>91</v>
      </c>
      <c r="AK58" s="691"/>
      <c r="AL58" s="691"/>
      <c r="AM58" s="691"/>
      <c r="AN58" s="691"/>
      <c r="AO58" s="691"/>
      <c r="AP58" s="691"/>
      <c r="AQ58" s="691"/>
      <c r="AR58" s="691"/>
      <c r="AS58" s="691"/>
      <c r="AT58" s="691"/>
      <c r="AU58" s="691"/>
      <c r="AV58" s="691"/>
      <c r="AW58" s="691"/>
      <c r="AX58" s="691"/>
      <c r="AY58" s="691"/>
      <c r="AZ58" s="691"/>
      <c r="BA58" s="691"/>
      <c r="BB58" s="691"/>
      <c r="BC58" s="691"/>
      <c r="BD58" s="691"/>
      <c r="BE58" s="691"/>
      <c r="BF58" s="691"/>
      <c r="BG58" s="691"/>
      <c r="BH58" s="691"/>
      <c r="BI58" s="691"/>
      <c r="BJ58" s="691"/>
      <c r="BK58" s="691"/>
      <c r="BL58" s="691"/>
      <c r="BM58" s="691"/>
      <c r="BN58" s="692"/>
      <c r="BO58" s="603" t="s">
        <v>59</v>
      </c>
      <c r="BP58" s="604"/>
      <c r="BQ58" s="604"/>
      <c r="BR58" s="604"/>
      <c r="BS58" s="604"/>
      <c r="BT58" s="604"/>
      <c r="BU58" s="604"/>
      <c r="BV58" s="604"/>
      <c r="BW58" s="604"/>
      <c r="BX58" s="605"/>
      <c r="BY58" s="1208"/>
    </row>
    <row r="59" spans="1:79" ht="14.25" customHeight="1">
      <c r="A59" s="1208"/>
      <c r="B59" s="681"/>
      <c r="C59" s="682"/>
      <c r="D59" s="131"/>
      <c r="E59" s="1362">
        <f>E$15</f>
        <v>1</v>
      </c>
      <c r="F59" s="1362"/>
      <c r="G59" s="132"/>
      <c r="H59" s="132"/>
      <c r="I59" s="741" t="str">
        <f>IF(I$15="","",I$15)</f>
        <v/>
      </c>
      <c r="J59" s="742"/>
      <c r="K59" s="742" t="str">
        <f>IF(K$15="","",K$15)</f>
        <v/>
      </c>
      <c r="L59" s="742"/>
      <c r="M59" s="742" t="str">
        <f>IF(M$15="","",M$15)</f>
        <v/>
      </c>
      <c r="N59" s="742"/>
      <c r="O59" s="745" t="str">
        <f>IF(O$15="","",O$15)</f>
        <v/>
      </c>
      <c r="P59" s="746"/>
      <c r="Q59" s="749" t="str">
        <f>IF(Q$15="","",Q$15)</f>
        <v/>
      </c>
      <c r="R59" s="750"/>
      <c r="S59" s="750"/>
      <c r="T59" s="750"/>
      <c r="U59" s="750"/>
      <c r="V59" s="750"/>
      <c r="W59" s="750"/>
      <c r="X59" s="750"/>
      <c r="Y59" s="750"/>
      <c r="Z59" s="750"/>
      <c r="AA59" s="750"/>
      <c r="AB59" s="750"/>
      <c r="AC59" s="750"/>
      <c r="AD59" s="750"/>
      <c r="AE59" s="750"/>
      <c r="AF59" s="750"/>
      <c r="AG59" s="750"/>
      <c r="AH59" s="750"/>
      <c r="AI59" s="751"/>
      <c r="AJ59" s="109" t="s">
        <v>23</v>
      </c>
      <c r="AK59" s="110"/>
      <c r="AL59" s="110"/>
      <c r="AM59" s="110"/>
      <c r="AN59" s="110"/>
      <c r="AO59" s="642" t="str">
        <f>IF(AO$15="","",AO$15)</f>
        <v/>
      </c>
      <c r="AP59" s="642"/>
      <c r="AQ59" s="642"/>
      <c r="AR59" s="642"/>
      <c r="AS59" s="642"/>
      <c r="AT59" s="642"/>
      <c r="AU59" s="642"/>
      <c r="AV59" s="642"/>
      <c r="AW59" s="642"/>
      <c r="AX59" s="642"/>
      <c r="AY59" s="642"/>
      <c r="AZ59" s="642"/>
      <c r="BA59" s="642"/>
      <c r="BB59" s="642"/>
      <c r="BC59" s="642"/>
      <c r="BD59" s="642"/>
      <c r="BE59" s="642"/>
      <c r="BF59" s="642"/>
      <c r="BG59" s="642"/>
      <c r="BH59" s="642"/>
      <c r="BI59" s="642"/>
      <c r="BJ59" s="642"/>
      <c r="BK59" s="642"/>
      <c r="BL59" s="642"/>
      <c r="BM59" s="642"/>
      <c r="BN59" s="643"/>
      <c r="BO59" s="606"/>
      <c r="BP59" s="607"/>
      <c r="BQ59" s="607"/>
      <c r="BR59" s="607"/>
      <c r="BS59" s="607"/>
      <c r="BT59" s="607"/>
      <c r="BU59" s="607"/>
      <c r="BV59" s="607"/>
      <c r="BW59" s="607"/>
      <c r="BX59" s="608"/>
      <c r="BY59" s="1208"/>
    </row>
    <row r="60" spans="1:79" ht="6" customHeight="1" thickBot="1">
      <c r="A60" s="1208"/>
      <c r="B60" s="681"/>
      <c r="C60" s="682"/>
      <c r="D60" s="131"/>
      <c r="E60" s="132"/>
      <c r="F60" s="132"/>
      <c r="G60" s="132"/>
      <c r="H60" s="132"/>
      <c r="I60" s="743"/>
      <c r="J60" s="744"/>
      <c r="K60" s="744"/>
      <c r="L60" s="744"/>
      <c r="M60" s="744"/>
      <c r="N60" s="744"/>
      <c r="O60" s="747"/>
      <c r="P60" s="748"/>
      <c r="Q60" s="752"/>
      <c r="R60" s="753"/>
      <c r="S60" s="753"/>
      <c r="T60" s="753"/>
      <c r="U60" s="753"/>
      <c r="V60" s="753"/>
      <c r="W60" s="753"/>
      <c r="X60" s="753"/>
      <c r="Y60" s="753"/>
      <c r="Z60" s="753"/>
      <c r="AA60" s="753"/>
      <c r="AB60" s="753"/>
      <c r="AC60" s="753"/>
      <c r="AD60" s="753"/>
      <c r="AE60" s="753"/>
      <c r="AF60" s="753"/>
      <c r="AG60" s="753"/>
      <c r="AH60" s="753"/>
      <c r="AI60" s="754"/>
      <c r="AJ60" s="785" t="str">
        <f>IF(AJ$16="","",AJ$16)</f>
        <v/>
      </c>
      <c r="AK60" s="786"/>
      <c r="AL60" s="786"/>
      <c r="AM60" s="786"/>
      <c r="AN60" s="786"/>
      <c r="AO60" s="786"/>
      <c r="AP60" s="786"/>
      <c r="AQ60" s="786"/>
      <c r="AR60" s="786"/>
      <c r="AS60" s="786"/>
      <c r="AT60" s="786"/>
      <c r="AU60" s="786"/>
      <c r="AV60" s="786"/>
      <c r="AW60" s="786"/>
      <c r="AX60" s="786"/>
      <c r="AY60" s="786"/>
      <c r="AZ60" s="786"/>
      <c r="BA60" s="786"/>
      <c r="BB60" s="786"/>
      <c r="BC60" s="786"/>
      <c r="BD60" s="786"/>
      <c r="BE60" s="786"/>
      <c r="BF60" s="786"/>
      <c r="BG60" s="786"/>
      <c r="BH60" s="786"/>
      <c r="BI60" s="786"/>
      <c r="BJ60" s="786"/>
      <c r="BK60" s="786"/>
      <c r="BL60" s="786"/>
      <c r="BM60" s="786"/>
      <c r="BN60" s="1022"/>
      <c r="BO60" s="1005"/>
      <c r="BP60" s="1087"/>
      <c r="BQ60" s="1087"/>
      <c r="BR60" s="1087"/>
      <c r="BS60" s="1087"/>
      <c r="BT60" s="1087"/>
      <c r="BU60" s="1087"/>
      <c r="BV60" s="1087"/>
      <c r="BW60" s="1087"/>
      <c r="BX60" s="1088"/>
      <c r="BY60" s="1208"/>
    </row>
    <row r="61" spans="1:79" ht="14.25" customHeight="1">
      <c r="A61" s="1208"/>
      <c r="B61" s="681"/>
      <c r="C61" s="682"/>
      <c r="D61" s="131"/>
      <c r="E61" s="132"/>
      <c r="F61" s="132"/>
      <c r="G61" s="132"/>
      <c r="H61" s="132"/>
      <c r="I61" s="685" t="s">
        <v>50</v>
      </c>
      <c r="J61" s="686"/>
      <c r="K61" s="686"/>
      <c r="L61" s="686"/>
      <c r="M61" s="686"/>
      <c r="N61" s="687"/>
      <c r="O61" s="727" t="s">
        <v>51</v>
      </c>
      <c r="P61" s="730"/>
      <c r="Q61" s="731"/>
      <c r="R61" s="731"/>
      <c r="S61" s="731"/>
      <c r="T61" s="731"/>
      <c r="U61" s="731"/>
      <c r="V61" s="731"/>
      <c r="W61" s="731"/>
      <c r="X61" s="731"/>
      <c r="Y61" s="731"/>
      <c r="Z61" s="731"/>
      <c r="AA61" s="731"/>
      <c r="AB61" s="731"/>
      <c r="AC61" s="731"/>
      <c r="AD61" s="731"/>
      <c r="AE61" s="731"/>
      <c r="AF61" s="731"/>
      <c r="AG61" s="731"/>
      <c r="AH61" s="731"/>
      <c r="AI61" s="731"/>
      <c r="AJ61" s="787"/>
      <c r="AK61" s="788"/>
      <c r="AL61" s="788"/>
      <c r="AM61" s="788"/>
      <c r="AN61" s="788"/>
      <c r="AO61" s="788"/>
      <c r="AP61" s="788"/>
      <c r="AQ61" s="788"/>
      <c r="AR61" s="788"/>
      <c r="AS61" s="788"/>
      <c r="AT61" s="788"/>
      <c r="AU61" s="788"/>
      <c r="AV61" s="788"/>
      <c r="AW61" s="788"/>
      <c r="AX61" s="788"/>
      <c r="AY61" s="788"/>
      <c r="AZ61" s="788"/>
      <c r="BA61" s="788"/>
      <c r="BB61" s="788"/>
      <c r="BC61" s="788"/>
      <c r="BD61" s="788"/>
      <c r="BE61" s="788"/>
      <c r="BF61" s="788"/>
      <c r="BG61" s="788"/>
      <c r="BH61" s="788"/>
      <c r="BI61" s="788"/>
      <c r="BJ61" s="788"/>
      <c r="BK61" s="788"/>
      <c r="BL61" s="788"/>
      <c r="BM61" s="788"/>
      <c r="BN61" s="1023"/>
      <c r="BO61" s="1007"/>
      <c r="BP61" s="1089"/>
      <c r="BQ61" s="1089"/>
      <c r="BR61" s="1089"/>
      <c r="BS61" s="1089"/>
      <c r="BT61" s="1089"/>
      <c r="BU61" s="1089"/>
      <c r="BV61" s="1089"/>
      <c r="BW61" s="1089"/>
      <c r="BX61" s="1090"/>
      <c r="BY61" s="1208"/>
    </row>
    <row r="62" spans="1:79" ht="21" customHeight="1" thickBot="1">
      <c r="A62" s="1208"/>
      <c r="B62" s="681"/>
      <c r="C62" s="682"/>
      <c r="D62" s="131"/>
      <c r="E62" s="132"/>
      <c r="F62" s="132"/>
      <c r="G62" s="132"/>
      <c r="H62" s="132"/>
      <c r="I62" s="743" t="str">
        <f>IF(I$18="","",I$18)</f>
        <v/>
      </c>
      <c r="J62" s="744"/>
      <c r="K62" s="744" t="str">
        <f>IF(K$18="","",K$18)</f>
        <v/>
      </c>
      <c r="L62" s="744"/>
      <c r="M62" s="747" t="str">
        <f>IF(M$18="","",M$18)</f>
        <v/>
      </c>
      <c r="N62" s="748"/>
      <c r="O62" s="755" t="str">
        <f>IF(O$18="","",O$18)</f>
        <v/>
      </c>
      <c r="P62" s="756"/>
      <c r="Q62" s="756"/>
      <c r="R62" s="756"/>
      <c r="S62" s="756"/>
      <c r="T62" s="756"/>
      <c r="U62" s="756"/>
      <c r="V62" s="756"/>
      <c r="W62" s="756"/>
      <c r="X62" s="756"/>
      <c r="Y62" s="756"/>
      <c r="Z62" s="756"/>
      <c r="AA62" s="756"/>
      <c r="AB62" s="756"/>
      <c r="AC62" s="756"/>
      <c r="AD62" s="756"/>
      <c r="AE62" s="756"/>
      <c r="AF62" s="756"/>
      <c r="AG62" s="756"/>
      <c r="AH62" s="756"/>
      <c r="AI62" s="757"/>
      <c r="AJ62" s="787" t="str">
        <f>IF(AJ$18="","",AJ$18)</f>
        <v/>
      </c>
      <c r="AK62" s="788"/>
      <c r="AL62" s="788"/>
      <c r="AM62" s="788"/>
      <c r="AN62" s="788"/>
      <c r="AO62" s="788"/>
      <c r="AP62" s="788"/>
      <c r="AQ62" s="788"/>
      <c r="AR62" s="788"/>
      <c r="AS62" s="788"/>
      <c r="AT62" s="788"/>
      <c r="AU62" s="788"/>
      <c r="AV62" s="788"/>
      <c r="AW62" s="788"/>
      <c r="AX62" s="788"/>
      <c r="AY62" s="788"/>
      <c r="AZ62" s="788"/>
      <c r="BA62" s="788"/>
      <c r="BB62" s="788"/>
      <c r="BC62" s="788"/>
      <c r="BD62" s="788"/>
      <c r="BE62" s="788"/>
      <c r="BF62" s="788"/>
      <c r="BG62" s="788"/>
      <c r="BH62" s="788"/>
      <c r="BI62" s="788"/>
      <c r="BJ62" s="788"/>
      <c r="BK62" s="788"/>
      <c r="BL62" s="788"/>
      <c r="BM62" s="788"/>
      <c r="BN62" s="1023"/>
      <c r="BO62" s="1007"/>
      <c r="BP62" s="1089"/>
      <c r="BQ62" s="1089"/>
      <c r="BR62" s="1089"/>
      <c r="BS62" s="1089"/>
      <c r="BT62" s="1089"/>
      <c r="BU62" s="1089"/>
      <c r="BV62" s="1089"/>
      <c r="BW62" s="1089"/>
      <c r="BX62" s="1090"/>
      <c r="BY62" s="1208"/>
    </row>
    <row r="63" spans="1:79" ht="15.75" customHeight="1">
      <c r="A63" s="1208"/>
      <c r="B63" s="681"/>
      <c r="C63" s="682"/>
      <c r="D63" s="131"/>
      <c r="E63" s="132"/>
      <c r="F63" s="132"/>
      <c r="G63" s="132"/>
      <c r="H63" s="132"/>
      <c r="I63" s="730" t="s">
        <v>52</v>
      </c>
      <c r="J63" s="730"/>
      <c r="K63" s="730"/>
      <c r="L63" s="730"/>
      <c r="M63" s="730"/>
      <c r="N63" s="730"/>
      <c r="O63" s="731" t="s">
        <v>53</v>
      </c>
      <c r="P63" s="731"/>
      <c r="Q63" s="731"/>
      <c r="R63" s="731"/>
      <c r="S63" s="731"/>
      <c r="T63" s="731"/>
      <c r="U63" s="731"/>
      <c r="V63" s="731"/>
      <c r="W63" s="731"/>
      <c r="X63" s="731"/>
      <c r="Y63" s="731"/>
      <c r="Z63" s="731"/>
      <c r="AA63" s="731"/>
      <c r="AB63" s="731"/>
      <c r="AC63" s="731"/>
      <c r="AD63" s="731"/>
      <c r="AE63" s="731"/>
      <c r="AF63" s="731"/>
      <c r="AG63" s="731"/>
      <c r="AH63" s="731"/>
      <c r="AI63" s="731"/>
      <c r="AJ63" s="787" t="str">
        <f>IF(AJ$19="","",AJ$19)</f>
        <v/>
      </c>
      <c r="AK63" s="788"/>
      <c r="AL63" s="788"/>
      <c r="AM63" s="788"/>
      <c r="AN63" s="788"/>
      <c r="AO63" s="788"/>
      <c r="AP63" s="788"/>
      <c r="AQ63" s="788"/>
      <c r="AR63" s="788"/>
      <c r="AS63" s="788"/>
      <c r="AT63" s="788"/>
      <c r="AU63" s="788"/>
      <c r="AV63" s="788"/>
      <c r="AW63" s="788"/>
      <c r="AX63" s="788"/>
      <c r="AY63" s="788"/>
      <c r="AZ63" s="788"/>
      <c r="BA63" s="788"/>
      <c r="BB63" s="788"/>
      <c r="BC63" s="788"/>
      <c r="BD63" s="788"/>
      <c r="BE63" s="788"/>
      <c r="BF63" s="788"/>
      <c r="BG63" s="788"/>
      <c r="BH63" s="788"/>
      <c r="BI63" s="788"/>
      <c r="BJ63" s="788"/>
      <c r="BK63" s="788"/>
      <c r="BL63" s="788"/>
      <c r="BM63" s="788"/>
      <c r="BN63" s="1023"/>
      <c r="BO63" s="1007"/>
      <c r="BP63" s="1089"/>
      <c r="BQ63" s="1089"/>
      <c r="BR63" s="1089"/>
      <c r="BS63" s="1089"/>
      <c r="BT63" s="1089"/>
      <c r="BU63" s="1089"/>
      <c r="BV63" s="1089"/>
      <c r="BW63" s="1089"/>
      <c r="BX63" s="1090"/>
      <c r="BY63" s="1208"/>
    </row>
    <row r="64" spans="1:79" ht="10.5" customHeight="1">
      <c r="A64" s="1208"/>
      <c r="B64" s="681"/>
      <c r="C64" s="682"/>
      <c r="D64" s="131"/>
      <c r="E64" s="132"/>
      <c r="F64" s="132"/>
      <c r="G64" s="132"/>
      <c r="H64" s="132"/>
      <c r="I64" s="914">
        <f>I$20</f>
        <v>1</v>
      </c>
      <c r="J64" s="693"/>
      <c r="K64" s="732" t="s">
        <v>43</v>
      </c>
      <c r="L64" s="732"/>
      <c r="M64" s="732"/>
      <c r="N64" s="733"/>
      <c r="O64" s="666" t="str">
        <f>IF(O$20="","",O$20)</f>
        <v/>
      </c>
      <c r="P64" s="667"/>
      <c r="Q64" s="667"/>
      <c r="R64" s="667" t="str">
        <f>IF(R$20="","",R$20)</f>
        <v/>
      </c>
      <c r="S64" s="667"/>
      <c r="T64" s="667"/>
      <c r="U64" s="667" t="str">
        <f>IF(U$20="","",U$20)</f>
        <v/>
      </c>
      <c r="V64" s="667"/>
      <c r="W64" s="667"/>
      <c r="X64" s="667" t="str">
        <f>IF(X$20="","",X$20)</f>
        <v/>
      </c>
      <c r="Y64" s="667"/>
      <c r="Z64" s="667"/>
      <c r="AA64" s="667" t="str">
        <f>IF(AA$20="","",AA$20)</f>
        <v/>
      </c>
      <c r="AB64" s="667"/>
      <c r="AC64" s="667"/>
      <c r="AD64" s="667" t="str">
        <f>IF(AD$20="","",AD$20)</f>
        <v/>
      </c>
      <c r="AE64" s="667"/>
      <c r="AF64" s="667"/>
      <c r="AG64" s="696" t="str">
        <f>IF(AG$20="","",AG$20)</f>
        <v/>
      </c>
      <c r="AH64" s="696"/>
      <c r="AI64" s="675"/>
      <c r="AJ64" s="787"/>
      <c r="AK64" s="788"/>
      <c r="AL64" s="788"/>
      <c r="AM64" s="788"/>
      <c r="AN64" s="788"/>
      <c r="AO64" s="788"/>
      <c r="AP64" s="788"/>
      <c r="AQ64" s="788"/>
      <c r="AR64" s="788"/>
      <c r="AS64" s="788"/>
      <c r="AT64" s="788"/>
      <c r="AU64" s="788"/>
      <c r="AV64" s="788"/>
      <c r="AW64" s="788"/>
      <c r="AX64" s="788"/>
      <c r="AY64" s="788"/>
      <c r="AZ64" s="788"/>
      <c r="BA64" s="788"/>
      <c r="BB64" s="788"/>
      <c r="BC64" s="788"/>
      <c r="BD64" s="788"/>
      <c r="BE64" s="788"/>
      <c r="BF64" s="788"/>
      <c r="BG64" s="788"/>
      <c r="BH64" s="788"/>
      <c r="BI64" s="788"/>
      <c r="BJ64" s="788"/>
      <c r="BK64" s="788"/>
      <c r="BL64" s="788"/>
      <c r="BM64" s="788"/>
      <c r="BN64" s="1023"/>
      <c r="BO64" s="1007"/>
      <c r="BP64" s="1089"/>
      <c r="BQ64" s="1089"/>
      <c r="BR64" s="1089"/>
      <c r="BS64" s="1089"/>
      <c r="BT64" s="1089"/>
      <c r="BU64" s="1089"/>
      <c r="BV64" s="1089"/>
      <c r="BW64" s="1089"/>
      <c r="BX64" s="1090"/>
      <c r="BY64" s="1208"/>
    </row>
    <row r="65" spans="1:77" ht="10.5" customHeight="1" thickBot="1">
      <c r="A65" s="1208"/>
      <c r="B65" s="681"/>
      <c r="C65" s="682"/>
      <c r="D65" s="138"/>
      <c r="E65" s="139"/>
      <c r="F65" s="139"/>
      <c r="G65" s="139"/>
      <c r="H65" s="139"/>
      <c r="I65" s="606">
        <f>I$21</f>
        <v>2</v>
      </c>
      <c r="J65" s="607"/>
      <c r="K65" s="735" t="s">
        <v>44</v>
      </c>
      <c r="L65" s="735"/>
      <c r="M65" s="735"/>
      <c r="N65" s="736"/>
      <c r="O65" s="734"/>
      <c r="P65" s="695"/>
      <c r="Q65" s="695"/>
      <c r="R65" s="695"/>
      <c r="S65" s="695"/>
      <c r="T65" s="695"/>
      <c r="U65" s="695"/>
      <c r="V65" s="695"/>
      <c r="W65" s="695"/>
      <c r="X65" s="695"/>
      <c r="Y65" s="695"/>
      <c r="Z65" s="695"/>
      <c r="AA65" s="695"/>
      <c r="AB65" s="695"/>
      <c r="AC65" s="695"/>
      <c r="AD65" s="695"/>
      <c r="AE65" s="695"/>
      <c r="AF65" s="695"/>
      <c r="AG65" s="697"/>
      <c r="AH65" s="697"/>
      <c r="AI65" s="698"/>
      <c r="AJ65" s="140" t="s">
        <v>56</v>
      </c>
      <c r="AK65" s="141"/>
      <c r="AL65" s="141"/>
      <c r="AM65" s="141"/>
      <c r="AN65" s="141"/>
      <c r="AO65" s="141"/>
      <c r="AP65" s="141"/>
      <c r="AQ65" s="141"/>
      <c r="AR65" s="141"/>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009"/>
      <c r="BP65" s="661"/>
      <c r="BQ65" s="661"/>
      <c r="BR65" s="661"/>
      <c r="BS65" s="661"/>
      <c r="BT65" s="661"/>
      <c r="BU65" s="661"/>
      <c r="BV65" s="661"/>
      <c r="BW65" s="661"/>
      <c r="BX65" s="1091"/>
      <c r="BY65" s="1208"/>
    </row>
    <row r="66" spans="1:77" ht="11.25" customHeight="1">
      <c r="A66" s="1208"/>
      <c r="B66" s="681"/>
      <c r="C66" s="682"/>
      <c r="D66" s="236"/>
      <c r="E66" s="1013">
        <f>E$22</f>
        <v>2</v>
      </c>
      <c r="F66" s="1013"/>
      <c r="G66" s="147"/>
      <c r="H66" s="148"/>
      <c r="I66" s="1048" t="s">
        <v>90</v>
      </c>
      <c r="J66" s="1049"/>
      <c r="K66" s="1049"/>
      <c r="L66" s="1050"/>
      <c r="M66" s="1274" t="s">
        <v>89</v>
      </c>
      <c r="N66" s="1049"/>
      <c r="O66" s="1049"/>
      <c r="P66" s="1049"/>
      <c r="Q66" s="769" t="s">
        <v>88</v>
      </c>
      <c r="R66" s="731"/>
      <c r="S66" s="731"/>
      <c r="T66" s="731"/>
      <c r="U66" s="731"/>
      <c r="V66" s="731"/>
      <c r="W66" s="731"/>
      <c r="X66" s="731"/>
      <c r="Y66" s="731"/>
      <c r="Z66" s="731"/>
      <c r="AA66" s="731"/>
      <c r="AB66" s="731"/>
      <c r="AC66" s="783" t="s">
        <v>87</v>
      </c>
      <c r="AD66" s="768"/>
      <c r="AE66" s="768"/>
      <c r="AF66" s="768"/>
      <c r="AG66" s="768"/>
      <c r="AH66" s="768"/>
      <c r="AI66" s="768"/>
      <c r="AJ66" s="768"/>
      <c r="AK66" s="768"/>
      <c r="AL66" s="768"/>
      <c r="AM66" s="768"/>
      <c r="AN66" s="768"/>
      <c r="AO66" s="768"/>
      <c r="AP66" s="768"/>
      <c r="AQ66" s="768"/>
      <c r="AR66" s="768"/>
      <c r="AS66" s="1078" t="s">
        <v>16</v>
      </c>
      <c r="AT66" s="1079"/>
      <c r="AU66" s="1079"/>
      <c r="AV66" s="1080"/>
      <c r="AW66" s="32"/>
      <c r="AX66" s="251"/>
      <c r="AY66" s="250"/>
      <c r="AZ66" s="35"/>
      <c r="BA66" s="249"/>
      <c r="BB66" s="37" t="s">
        <v>11</v>
      </c>
      <c r="BC66" s="1307"/>
      <c r="BD66" s="1062"/>
      <c r="BE66" s="1063"/>
      <c r="BF66" s="1061"/>
      <c r="BG66" s="1062"/>
      <c r="BH66" s="1063"/>
      <c r="BI66" s="1308" t="s">
        <v>86</v>
      </c>
      <c r="BJ66" s="1281"/>
      <c r="BK66" s="1309"/>
      <c r="BL66" s="1072"/>
      <c r="BM66" s="1072"/>
      <c r="BN66" s="1072"/>
      <c r="BO66" s="1072"/>
      <c r="BP66" s="1072"/>
      <c r="BQ66" s="1072"/>
      <c r="BR66" s="1072"/>
      <c r="BS66" s="1072"/>
      <c r="BT66" s="1072"/>
      <c r="BU66" s="1072"/>
      <c r="BV66" s="1072"/>
      <c r="BW66" s="1072"/>
      <c r="BX66" s="1073"/>
      <c r="BY66" s="1208"/>
    </row>
    <row r="67" spans="1:77" ht="7.5" customHeight="1">
      <c r="A67" s="1208"/>
      <c r="B67" s="681"/>
      <c r="C67" s="682"/>
      <c r="D67" s="236"/>
      <c r="E67" s="153"/>
      <c r="F67" s="153"/>
      <c r="G67" s="153"/>
      <c r="H67" s="154"/>
      <c r="I67" s="1049"/>
      <c r="J67" s="1049"/>
      <c r="K67" s="1049"/>
      <c r="L67" s="1050"/>
      <c r="M67" s="1049"/>
      <c r="N67" s="1049"/>
      <c r="O67" s="1049"/>
      <c r="P67" s="1049"/>
      <c r="Q67" s="1275" t="str">
        <f>IF(Q$23="","",Q$23)</f>
        <v/>
      </c>
      <c r="R67" s="1051"/>
      <c r="S67" s="1051" t="str">
        <f>IF(S$23="","",S$23)</f>
        <v/>
      </c>
      <c r="T67" s="1051"/>
      <c r="U67" s="1051" t="str">
        <f>IF(U$23="","",U$23)</f>
        <v/>
      </c>
      <c r="V67" s="1051"/>
      <c r="W67" s="1051" t="str">
        <f>IF(W$23="","",W$23)</f>
        <v/>
      </c>
      <c r="X67" s="1051"/>
      <c r="Y67" s="670" t="str">
        <f>IF(Y$23="","",Y$23)</f>
        <v/>
      </c>
      <c r="Z67" s="675"/>
      <c r="AA67" s="1285" t="s">
        <v>47</v>
      </c>
      <c r="AB67" s="1285"/>
      <c r="AC67" s="1275" t="str">
        <f>IF(AC$23="","",AC$23)</f>
        <v/>
      </c>
      <c r="AD67" s="1051"/>
      <c r="AE67" s="1051" t="str">
        <f>IF(AE$23="","",AE$23)</f>
        <v/>
      </c>
      <c r="AF67" s="1051"/>
      <c r="AG67" s="1051" t="str">
        <f>IF(AG$23="","",AG$23)</f>
        <v/>
      </c>
      <c r="AH67" s="1051"/>
      <c r="AI67" s="1051" t="str">
        <f>IF(AI$23="","",AI$23)</f>
        <v/>
      </c>
      <c r="AJ67" s="1051"/>
      <c r="AK67" s="670" t="str">
        <f>IF(AK$23="","",AK$23)</f>
        <v/>
      </c>
      <c r="AL67" s="671"/>
      <c r="AM67" s="670" t="str">
        <f>IF(AM$23="","",AM$23)</f>
        <v/>
      </c>
      <c r="AN67" s="671"/>
      <c r="AO67" s="670" t="str">
        <f>IF(AO$23="","",AO$23)</f>
        <v/>
      </c>
      <c r="AP67" s="671"/>
      <c r="AQ67" s="670" t="str">
        <f>IF(AQ$23="","",AQ$23)</f>
        <v/>
      </c>
      <c r="AR67" s="696"/>
      <c r="AS67" s="1081"/>
      <c r="AT67" s="1082"/>
      <c r="AU67" s="1082"/>
      <c r="AV67" s="1083"/>
      <c r="AW67" s="1344" t="str">
        <f>IF(AW$23="","",AW$23)</f>
        <v/>
      </c>
      <c r="AX67" s="1038"/>
      <c r="AY67" s="1345"/>
      <c r="AZ67" s="1037" t="str">
        <f>IF(AZ$23="","",AZ$23)</f>
        <v/>
      </c>
      <c r="BA67" s="1038"/>
      <c r="BB67" s="1039"/>
      <c r="BC67" s="700"/>
      <c r="BD67" s="1065"/>
      <c r="BE67" s="1066"/>
      <c r="BF67" s="1064"/>
      <c r="BG67" s="1065"/>
      <c r="BH67" s="1066"/>
      <c r="BI67" s="1310"/>
      <c r="BJ67" s="1282"/>
      <c r="BK67" s="1311"/>
      <c r="BL67" s="1074"/>
      <c r="BM67" s="1074"/>
      <c r="BN67" s="1074"/>
      <c r="BO67" s="1074"/>
      <c r="BP67" s="1074"/>
      <c r="BQ67" s="1074"/>
      <c r="BR67" s="1074"/>
      <c r="BS67" s="1074"/>
      <c r="BT67" s="1074"/>
      <c r="BU67" s="1074"/>
      <c r="BV67" s="1074"/>
      <c r="BW67" s="1074"/>
      <c r="BX67" s="1075"/>
      <c r="BY67" s="1208"/>
    </row>
    <row r="68" spans="1:77" ht="8.25" customHeight="1">
      <c r="A68" s="1208"/>
      <c r="B68" s="681"/>
      <c r="C68" s="682"/>
      <c r="D68" s="236"/>
      <c r="E68" s="153"/>
      <c r="F68" s="153"/>
      <c r="G68" s="153"/>
      <c r="H68" s="154"/>
      <c r="I68" s="1165">
        <v>166</v>
      </c>
      <c r="J68" s="1165"/>
      <c r="K68" s="1165"/>
      <c r="L68" s="1166"/>
      <c r="M68" s="1165">
        <v>30</v>
      </c>
      <c r="N68" s="1165"/>
      <c r="O68" s="1165"/>
      <c r="P68" s="1165"/>
      <c r="Q68" s="1275"/>
      <c r="R68" s="1051"/>
      <c r="S68" s="1051"/>
      <c r="T68" s="1051"/>
      <c r="U68" s="1051"/>
      <c r="V68" s="1051"/>
      <c r="W68" s="1051"/>
      <c r="X68" s="1051"/>
      <c r="Y68" s="674"/>
      <c r="Z68" s="699"/>
      <c r="AA68" s="1285"/>
      <c r="AB68" s="1285"/>
      <c r="AC68" s="1275"/>
      <c r="AD68" s="1051"/>
      <c r="AE68" s="1051"/>
      <c r="AF68" s="1051"/>
      <c r="AG68" s="1051"/>
      <c r="AH68" s="1051"/>
      <c r="AI68" s="1051"/>
      <c r="AJ68" s="1051"/>
      <c r="AK68" s="674"/>
      <c r="AL68" s="673"/>
      <c r="AM68" s="674"/>
      <c r="AN68" s="673"/>
      <c r="AO68" s="674"/>
      <c r="AP68" s="673"/>
      <c r="AQ68" s="674"/>
      <c r="AR68" s="1092"/>
      <c r="AS68" s="1081"/>
      <c r="AT68" s="1082"/>
      <c r="AU68" s="1082"/>
      <c r="AV68" s="1083"/>
      <c r="AW68" s="1344"/>
      <c r="AX68" s="1038"/>
      <c r="AY68" s="1345"/>
      <c r="AZ68" s="1037"/>
      <c r="BA68" s="1038"/>
      <c r="BB68" s="1039"/>
      <c r="BC68" s="700"/>
      <c r="BD68" s="1065"/>
      <c r="BE68" s="1066"/>
      <c r="BF68" s="1064"/>
      <c r="BG68" s="1065"/>
      <c r="BH68" s="1066"/>
      <c r="BI68" s="1310"/>
      <c r="BJ68" s="1282"/>
      <c r="BK68" s="1311"/>
      <c r="BL68" s="1074"/>
      <c r="BM68" s="1074"/>
      <c r="BN68" s="1074"/>
      <c r="BO68" s="1074"/>
      <c r="BP68" s="1074"/>
      <c r="BQ68" s="1074"/>
      <c r="BR68" s="1074"/>
      <c r="BS68" s="1074"/>
      <c r="BT68" s="1074"/>
      <c r="BU68" s="1074"/>
      <c r="BV68" s="1074"/>
      <c r="BW68" s="1074"/>
      <c r="BX68" s="1075"/>
      <c r="BY68" s="1208"/>
    </row>
    <row r="69" spans="1:77" ht="6.75" customHeight="1" thickBot="1">
      <c r="A69" s="1208"/>
      <c r="B69" s="683"/>
      <c r="C69" s="684"/>
      <c r="D69" s="160"/>
      <c r="E69" s="161"/>
      <c r="F69" s="161"/>
      <c r="G69" s="161"/>
      <c r="H69" s="162"/>
      <c r="I69" s="737"/>
      <c r="J69" s="737"/>
      <c r="K69" s="737"/>
      <c r="L69" s="738"/>
      <c r="M69" s="737"/>
      <c r="N69" s="737"/>
      <c r="O69" s="737"/>
      <c r="P69" s="737"/>
      <c r="Q69" s="620"/>
      <c r="R69" s="618"/>
      <c r="S69" s="618"/>
      <c r="T69" s="618"/>
      <c r="U69" s="618"/>
      <c r="V69" s="618"/>
      <c r="W69" s="618"/>
      <c r="X69" s="618"/>
      <c r="Y69" s="614"/>
      <c r="Z69" s="615"/>
      <c r="AA69" s="1286"/>
      <c r="AB69" s="1286"/>
      <c r="AC69" s="620"/>
      <c r="AD69" s="618"/>
      <c r="AE69" s="618"/>
      <c r="AF69" s="618"/>
      <c r="AG69" s="618"/>
      <c r="AH69" s="618"/>
      <c r="AI69" s="618"/>
      <c r="AJ69" s="618"/>
      <c r="AK69" s="614"/>
      <c r="AL69" s="613"/>
      <c r="AM69" s="614"/>
      <c r="AN69" s="613"/>
      <c r="AO69" s="614"/>
      <c r="AP69" s="613"/>
      <c r="AQ69" s="614"/>
      <c r="AR69" s="1093"/>
      <c r="AS69" s="1084"/>
      <c r="AT69" s="1085"/>
      <c r="AU69" s="1085"/>
      <c r="AV69" s="1086"/>
      <c r="AW69" s="1346"/>
      <c r="AX69" s="1041"/>
      <c r="AY69" s="1347"/>
      <c r="AZ69" s="1040"/>
      <c r="BA69" s="1041"/>
      <c r="BB69" s="1042"/>
      <c r="BC69" s="702"/>
      <c r="BD69" s="1068"/>
      <c r="BE69" s="1069"/>
      <c r="BF69" s="1067"/>
      <c r="BG69" s="1068"/>
      <c r="BH69" s="1069"/>
      <c r="BI69" s="1312"/>
      <c r="BJ69" s="1313"/>
      <c r="BK69" s="1314"/>
      <c r="BL69" s="1076"/>
      <c r="BM69" s="1076"/>
      <c r="BN69" s="1076"/>
      <c r="BO69" s="1076"/>
      <c r="BP69" s="1076"/>
      <c r="BQ69" s="1076"/>
      <c r="BR69" s="1076"/>
      <c r="BS69" s="1076"/>
      <c r="BT69" s="1076"/>
      <c r="BU69" s="1076"/>
      <c r="BV69" s="1076"/>
      <c r="BW69" s="1076"/>
      <c r="BX69" s="1077"/>
      <c r="BY69" s="1208"/>
    </row>
    <row r="70" spans="1:77" ht="13.5" customHeight="1">
      <c r="A70" s="1208"/>
      <c r="B70" s="1297"/>
      <c r="C70" s="1298"/>
      <c r="D70" s="1298"/>
      <c r="E70" s="1072"/>
      <c r="F70" s="1072"/>
      <c r="G70" s="1072"/>
      <c r="H70" s="1072"/>
      <c r="I70" s="1072"/>
      <c r="J70" s="1072"/>
      <c r="K70" s="689" t="s">
        <v>85</v>
      </c>
      <c r="L70" s="689"/>
      <c r="M70" s="689"/>
      <c r="N70" s="689"/>
      <c r="O70" s="689"/>
      <c r="P70" s="689"/>
      <c r="Q70" s="689"/>
      <c r="R70" s="689"/>
      <c r="S70" s="689"/>
      <c r="T70" s="689"/>
      <c r="U70" s="689"/>
      <c r="V70" s="689"/>
      <c r="W70" s="689"/>
      <c r="X70" s="689"/>
      <c r="Y70" s="689"/>
      <c r="Z70" s="689"/>
      <c r="AA70" s="1318" t="s">
        <v>104</v>
      </c>
      <c r="AB70" s="689"/>
      <c r="AC70" s="689"/>
      <c r="AD70" s="689"/>
      <c r="AE70" s="689"/>
      <c r="AF70" s="248" t="s">
        <v>103</v>
      </c>
      <c r="AG70" s="247"/>
      <c r="AH70" s="247"/>
      <c r="AI70" s="247"/>
      <c r="AJ70" s="247"/>
      <c r="AK70" s="1365" t="str">
        <f>IF(AK$26="","",AK$26)</f>
        <v/>
      </c>
      <c r="AL70" s="1365"/>
      <c r="AM70" s="1365"/>
      <c r="AN70" s="1365"/>
      <c r="AO70" s="1365"/>
      <c r="AP70" s="1365"/>
      <c r="AQ70" s="1365"/>
      <c r="AR70" s="1365"/>
      <c r="AS70" s="1365"/>
      <c r="AT70" s="1365"/>
      <c r="AU70" s="1365"/>
      <c r="AV70" s="1365"/>
      <c r="AW70" s="1365"/>
      <c r="AX70" s="1365"/>
      <c r="AY70" s="1365"/>
      <c r="AZ70" s="1365"/>
      <c r="BA70" s="1365"/>
      <c r="BB70" s="1365"/>
      <c r="BC70" s="1365"/>
      <c r="BD70" s="1365"/>
      <c r="BE70" s="1365"/>
      <c r="BF70" s="1365"/>
      <c r="BG70" s="1365"/>
      <c r="BH70" s="1365"/>
      <c r="BI70" s="1365"/>
      <c r="BJ70" s="1365"/>
      <c r="BK70" s="1365"/>
      <c r="BL70" s="1365"/>
      <c r="BM70" s="1365"/>
      <c r="BN70" s="1365"/>
      <c r="BO70" s="1365"/>
      <c r="BP70" s="1365"/>
      <c r="BQ70" s="1365"/>
      <c r="BR70" s="1365"/>
      <c r="BS70" s="1365"/>
      <c r="BT70" s="1365"/>
      <c r="BU70" s="1365"/>
      <c r="BV70" s="1365"/>
      <c r="BW70" s="1365"/>
      <c r="BX70" s="1366"/>
      <c r="BY70" s="1208"/>
    </row>
    <row r="71" spans="1:77" ht="27.75" customHeight="1" thickBot="1">
      <c r="A71" s="1208"/>
      <c r="B71" s="1299"/>
      <c r="C71" s="1300"/>
      <c r="D71" s="1300"/>
      <c r="E71" s="1076"/>
      <c r="F71" s="1076"/>
      <c r="G71" s="1076"/>
      <c r="H71" s="1076"/>
      <c r="I71" s="1076"/>
      <c r="J71" s="1076"/>
      <c r="K71" s="620" t="str">
        <f>IF(K$27="","",K$27)</f>
        <v/>
      </c>
      <c r="L71" s="618"/>
      <c r="M71" s="618" t="str">
        <f>IF(M$27="","",M$27)</f>
        <v/>
      </c>
      <c r="N71" s="618"/>
      <c r="O71" s="618" t="str">
        <f>IF(O$27="","",O$27)</f>
        <v/>
      </c>
      <c r="P71" s="618"/>
      <c r="Q71" s="618" t="str">
        <f>IF(Q$27="","",Q$27)</f>
        <v/>
      </c>
      <c r="R71" s="618"/>
      <c r="S71" s="618" t="str">
        <f>IF(S$27="","",S$27)</f>
        <v/>
      </c>
      <c r="T71" s="618"/>
      <c r="U71" s="618" t="str">
        <f>IF(U$27="","",U$27)</f>
        <v/>
      </c>
      <c r="V71" s="618"/>
      <c r="W71" s="618" t="str">
        <f>IF(W$27="","",W$27)</f>
        <v/>
      </c>
      <c r="X71" s="618"/>
      <c r="Y71" s="1045" t="str">
        <f>IF(Y$27="","",Y$27)</f>
        <v/>
      </c>
      <c r="Z71" s="1046"/>
      <c r="AA71" s="1319"/>
      <c r="AB71" s="1319"/>
      <c r="AC71" s="1319"/>
      <c r="AD71" s="1319"/>
      <c r="AE71" s="1319"/>
      <c r="AF71" s="1320" t="str">
        <f>IF(AF$27="","",AF$27)</f>
        <v/>
      </c>
      <c r="AG71" s="1321"/>
      <c r="AH71" s="1321"/>
      <c r="AI71" s="1321"/>
      <c r="AJ71" s="1321"/>
      <c r="AK71" s="1321"/>
      <c r="AL71" s="1321"/>
      <c r="AM71" s="1321"/>
      <c r="AN71" s="1321"/>
      <c r="AO71" s="1321"/>
      <c r="AP71" s="1321"/>
      <c r="AQ71" s="1321"/>
      <c r="AR71" s="1321"/>
      <c r="AS71" s="1321"/>
      <c r="AT71" s="1321"/>
      <c r="AU71" s="1321"/>
      <c r="AV71" s="1321"/>
      <c r="AW71" s="1321"/>
      <c r="AX71" s="1321"/>
      <c r="AY71" s="1321"/>
      <c r="AZ71" s="1321"/>
      <c r="BA71" s="1321"/>
      <c r="BB71" s="1321"/>
      <c r="BC71" s="1321"/>
      <c r="BD71" s="1321"/>
      <c r="BE71" s="1321"/>
      <c r="BF71" s="1321"/>
      <c r="BG71" s="1321"/>
      <c r="BH71" s="1321"/>
      <c r="BI71" s="1321"/>
      <c r="BJ71" s="1321"/>
      <c r="BK71" s="1321"/>
      <c r="BL71" s="1321"/>
      <c r="BM71" s="1321"/>
      <c r="BN71" s="1321"/>
      <c r="BO71" s="1321"/>
      <c r="BP71" s="1321"/>
      <c r="BQ71" s="1321"/>
      <c r="BR71" s="1321"/>
      <c r="BS71" s="1321"/>
      <c r="BT71" s="1321"/>
      <c r="BU71" s="1321"/>
      <c r="BV71" s="1321"/>
      <c r="BW71" s="1321"/>
      <c r="BX71" s="1322"/>
      <c r="BY71" s="1208"/>
    </row>
    <row r="72" spans="1:77" ht="15.75" customHeight="1">
      <c r="A72" s="1208"/>
      <c r="B72" s="657"/>
      <c r="C72" s="658"/>
      <c r="D72" s="658"/>
      <c r="E72" s="658"/>
      <c r="F72" s="658"/>
      <c r="G72" s="658"/>
      <c r="H72" s="658"/>
      <c r="I72" s="658"/>
      <c r="J72" s="659"/>
      <c r="K72" s="32"/>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152"/>
      <c r="BY72" s="1208"/>
    </row>
    <row r="73" spans="1:77" ht="13.5" customHeight="1" thickBot="1">
      <c r="A73" s="246"/>
      <c r="B73" s="660"/>
      <c r="C73" s="661"/>
      <c r="D73" s="661"/>
      <c r="E73" s="661"/>
      <c r="F73" s="661"/>
      <c r="G73" s="661"/>
      <c r="H73" s="661"/>
      <c r="I73" s="661"/>
      <c r="J73" s="662"/>
      <c r="K73" s="143"/>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5"/>
      <c r="BY73" s="246"/>
    </row>
    <row r="74" spans="1:77" ht="10.5" customHeight="1">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row>
    <row r="75" spans="1:77" ht="24" customHeight="1">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row>
    <row r="76" spans="1:77" ht="13.5" customHeight="1">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row>
    <row r="77" spans="1:77" ht="13.5" customHeight="1">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row>
    <row r="78" spans="1:77" ht="13.5" customHeight="1">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row>
    <row r="79" spans="1:77" ht="13.5" customHeight="1">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row>
    <row r="80" spans="1:77" ht="13.5" customHeight="1">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row>
    <row r="81" spans="1:79" ht="13.5" customHeight="1">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row>
    <row r="82" spans="1:79" ht="13.5" customHeight="1">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row>
    <row r="83" spans="1:79" ht="13.5" customHeight="1">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row>
    <row r="84" spans="1:79" ht="13.5" customHeight="1">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row>
    <row r="85" spans="1:79" ht="13.5" customHeight="1">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c r="BR85" s="168"/>
      <c r="BS85" s="168"/>
      <c r="BT85" s="168"/>
      <c r="BU85" s="168"/>
      <c r="BV85" s="168"/>
      <c r="BW85" s="168"/>
      <c r="BX85" s="168"/>
      <c r="BY85" s="168"/>
    </row>
    <row r="86" spans="1:79" ht="13.5" customHeight="1">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row>
    <row r="87" spans="1:79" ht="13.5" customHeight="1">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row>
    <row r="88" spans="1:79" ht="8.25" customHeight="1">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c r="BI88" s="168"/>
      <c r="BJ88" s="168"/>
      <c r="BK88" s="168"/>
      <c r="BL88" s="168"/>
      <c r="BM88" s="168"/>
      <c r="BN88" s="168"/>
      <c r="BO88" s="168"/>
      <c r="BP88" s="168"/>
      <c r="BQ88" s="168"/>
      <c r="BR88" s="168"/>
      <c r="BS88" s="168"/>
      <c r="BT88" s="168"/>
      <c r="BU88" s="168"/>
      <c r="BV88" s="168"/>
      <c r="BW88" s="168"/>
      <c r="BX88" s="168"/>
      <c r="BY88" s="168"/>
    </row>
    <row r="89" spans="1:79" ht="19.5" customHeight="1">
      <c r="A89" s="168"/>
      <c r="B89" s="1110" t="s">
        <v>63</v>
      </c>
      <c r="C89" s="1111"/>
      <c r="D89" s="1111"/>
      <c r="E89" s="1111"/>
      <c r="F89" s="1111"/>
      <c r="G89" s="1111"/>
      <c r="H89" s="1111"/>
      <c r="I89" s="1111"/>
      <c r="J89" s="1111"/>
      <c r="K89" s="1111"/>
      <c r="L89" s="1111"/>
      <c r="M89" s="1112"/>
      <c r="N89" s="1115" t="str">
        <f>IF(個人型シート!$D$2="","",個人型シート!$D$2)</f>
        <v/>
      </c>
      <c r="O89" s="1116"/>
      <c r="P89" s="1116"/>
      <c r="Q89" s="1116"/>
      <c r="R89" s="1116"/>
      <c r="S89" s="1116"/>
      <c r="T89" s="1116"/>
      <c r="U89" s="1116"/>
      <c r="V89" s="1116"/>
      <c r="W89" s="1117"/>
      <c r="X89" s="1113"/>
      <c r="Y89" s="1114"/>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row>
    <row r="90" spans="1:79" ht="184.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8"/>
      <c r="BF90" s="1208"/>
      <c r="BG90" s="1208"/>
      <c r="BH90" s="1208"/>
      <c r="BI90" s="1208"/>
      <c r="BJ90" s="1208"/>
      <c r="BK90" s="1208"/>
      <c r="BL90" s="1208"/>
      <c r="BM90" s="1208"/>
      <c r="BN90" s="1208"/>
      <c r="BO90" s="1208"/>
      <c r="BP90" s="1208"/>
      <c r="BQ90" s="1208"/>
      <c r="BR90" s="1208"/>
      <c r="BS90" s="1208"/>
      <c r="BT90" s="1208"/>
      <c r="BU90" s="1208"/>
      <c r="BV90" s="1208"/>
      <c r="BW90" s="1208"/>
      <c r="BX90" s="1208"/>
      <c r="BY90" s="1208"/>
    </row>
    <row r="91" spans="1:79" ht="21.75" customHeight="1">
      <c r="A91" s="1208"/>
      <c r="B91" s="1058" t="s">
        <v>102</v>
      </c>
      <c r="C91" s="1059"/>
      <c r="D91" s="1059"/>
      <c r="E91" s="1059"/>
      <c r="F91" s="1059"/>
      <c r="G91" s="1059"/>
      <c r="H91" s="1059"/>
      <c r="I91" s="1059"/>
      <c r="J91" s="1059"/>
      <c r="K91" s="1059"/>
      <c r="L91" s="1059"/>
      <c r="M91" s="1059"/>
      <c r="N91" s="1059"/>
      <c r="O91" s="1059"/>
      <c r="P91" s="1059"/>
      <c r="Q91" s="1059"/>
      <c r="R91" s="1059"/>
      <c r="S91" s="1059"/>
      <c r="T91" s="1059"/>
      <c r="U91" s="1059"/>
      <c r="V91" s="1059"/>
      <c r="W91" s="1059"/>
      <c r="X91" s="1059"/>
      <c r="Y91" s="1059"/>
      <c r="Z91" s="1059"/>
      <c r="AA91" s="1059"/>
      <c r="AB91" s="1059"/>
      <c r="AC91" s="1059"/>
      <c r="AD91" s="1059"/>
      <c r="AE91" s="1059"/>
      <c r="AF91" s="1059"/>
      <c r="AG91" s="1059"/>
      <c r="AH91" s="1059"/>
      <c r="AI91" s="1059"/>
      <c r="AJ91" s="1059"/>
      <c r="AK91" s="1059"/>
      <c r="AL91" s="1059"/>
      <c r="AM91" s="1059"/>
      <c r="AN91" s="1059"/>
      <c r="AO91" s="1059"/>
      <c r="AP91" s="1059"/>
      <c r="AQ91" s="1059"/>
      <c r="AR91" s="1059"/>
      <c r="AS91" s="1059"/>
      <c r="AT91" s="1059"/>
      <c r="AU91" s="1059"/>
      <c r="AV91" s="1059"/>
      <c r="AW91" s="1059"/>
      <c r="AX91" s="1059"/>
      <c r="AY91" s="1059"/>
      <c r="AZ91" s="1059"/>
      <c r="BA91" s="1059"/>
      <c r="BB91" s="1059"/>
      <c r="BC91" s="1059"/>
      <c r="BD91" s="1059"/>
      <c r="BE91" s="1059"/>
      <c r="BF91" s="1059"/>
      <c r="BG91" s="1059"/>
      <c r="BH91" s="1059"/>
      <c r="BI91" s="1059"/>
      <c r="BJ91" s="1059"/>
      <c r="BK91" s="1059"/>
      <c r="BL91" s="1059"/>
      <c r="BM91" s="1059"/>
      <c r="BN91" s="1059"/>
      <c r="BO91" s="1059"/>
      <c r="BP91" s="1059"/>
      <c r="BQ91" s="1059"/>
      <c r="BR91" s="1059"/>
      <c r="BS91" s="1059"/>
      <c r="BT91" s="1059"/>
      <c r="BU91" s="1059"/>
      <c r="BV91" s="1059"/>
      <c r="BW91" s="1059"/>
      <c r="BX91" s="1060"/>
      <c r="BY91" s="1208"/>
    </row>
    <row r="92" spans="1:79" ht="13.5" customHeight="1">
      <c r="A92" s="1208"/>
      <c r="B92" s="1047" t="s">
        <v>101</v>
      </c>
      <c r="C92" s="769"/>
      <c r="D92" s="769"/>
      <c r="E92" s="731"/>
      <c r="F92" s="731"/>
      <c r="G92" s="731"/>
      <c r="H92" s="731"/>
      <c r="I92" s="731"/>
      <c r="J92" s="731"/>
      <c r="K92" s="731"/>
      <c r="L92" s="731"/>
      <c r="M92" s="731"/>
      <c r="N92" s="731"/>
      <c r="O92" s="731"/>
      <c r="P92" s="731"/>
      <c r="Q92" s="731"/>
      <c r="R92" s="731"/>
      <c r="S92" s="731"/>
      <c r="T92" s="731"/>
      <c r="U92" s="731"/>
      <c r="V92" s="731"/>
      <c r="W92" s="731"/>
      <c r="X92" s="1279"/>
      <c r="Y92" s="1279"/>
      <c r="Z92" s="1280"/>
      <c r="AA92" s="1280"/>
      <c r="AB92" s="109" t="s">
        <v>23</v>
      </c>
      <c r="AC92" s="110"/>
      <c r="AD92" s="110"/>
      <c r="AE92" s="110"/>
      <c r="AF92" s="110"/>
      <c r="AG92" s="1316" t="str">
        <f>IF(AG$3="","",AG$3)</f>
        <v xml:space="preserve"> </v>
      </c>
      <c r="AH92" s="1316"/>
      <c r="AI92" s="1316"/>
      <c r="AJ92" s="1316"/>
      <c r="AK92" s="1316"/>
      <c r="AL92" s="1316"/>
      <c r="AM92" s="1316"/>
      <c r="AN92" s="1316"/>
      <c r="AO92" s="1316"/>
      <c r="AP92" s="1316"/>
      <c r="AQ92" s="1316"/>
      <c r="AR92" s="1316"/>
      <c r="AS92" s="1316"/>
      <c r="AT92" s="1316"/>
      <c r="AU92" s="1316"/>
      <c r="AV92" s="1316"/>
      <c r="AW92" s="1316"/>
      <c r="AX92" s="1316"/>
      <c r="AY92" s="1316"/>
      <c r="AZ92" s="1316"/>
      <c r="BA92" s="1316"/>
      <c r="BB92" s="1316"/>
      <c r="BC92" s="1317"/>
      <c r="BD92" s="783" t="s">
        <v>100</v>
      </c>
      <c r="BE92" s="768"/>
      <c r="BF92" s="768"/>
      <c r="BG92" s="768"/>
      <c r="BH92" s="768"/>
      <c r="BI92" s="768"/>
      <c r="BJ92" s="768"/>
      <c r="BK92" s="768"/>
      <c r="BL92" s="768"/>
      <c r="BM92" s="768"/>
      <c r="BN92" s="768"/>
      <c r="BO92" s="768"/>
      <c r="BP92" s="768"/>
      <c r="BQ92" s="768"/>
      <c r="BR92" s="768"/>
      <c r="BS92" s="768"/>
      <c r="BT92" s="769"/>
      <c r="BU92" s="783" t="s">
        <v>99</v>
      </c>
      <c r="BV92" s="768"/>
      <c r="BW92" s="768"/>
      <c r="BX92" s="784"/>
      <c r="BY92" s="1208"/>
      <c r="BZ92" s="19"/>
      <c r="CA92" s="20"/>
    </row>
    <row r="93" spans="1:79" ht="6.75" customHeight="1">
      <c r="A93" s="1208"/>
      <c r="B93" s="1301" t="str">
        <f>IF(B$4="","",B$4)</f>
        <v/>
      </c>
      <c r="C93" s="1053"/>
      <c r="D93" s="1052" t="str">
        <f>IF(D$4="","",D$4)</f>
        <v/>
      </c>
      <c r="E93" s="1053"/>
      <c r="F93" s="1052" t="str">
        <f>IF(F$4="","",F$4)</f>
        <v/>
      </c>
      <c r="G93" s="1053"/>
      <c r="H93" s="1052" t="str">
        <f>IF(H$4="","",H$4)</f>
        <v/>
      </c>
      <c r="I93" s="1304"/>
      <c r="J93" s="1005" t="s">
        <v>24</v>
      </c>
      <c r="K93" s="1006"/>
      <c r="L93" s="666" t="str">
        <f>IF(L$4="","",L$4)</f>
        <v/>
      </c>
      <c r="M93" s="667"/>
      <c r="N93" s="667" t="str">
        <f>IF(N$4="","",N$4)</f>
        <v/>
      </c>
      <c r="O93" s="667"/>
      <c r="P93" s="667" t="str">
        <f>IF(P$4="","",P$4)</f>
        <v/>
      </c>
      <c r="Q93" s="667"/>
      <c r="R93" s="667" t="str">
        <f>IF(R$4="","",R$4)</f>
        <v/>
      </c>
      <c r="S93" s="667"/>
      <c r="T93" s="667" t="str">
        <f>IF(T$4="","",T$4)</f>
        <v/>
      </c>
      <c r="U93" s="667"/>
      <c r="V93" s="696" t="str">
        <f>IF(V$4="","",V$4)</f>
        <v/>
      </c>
      <c r="W93" s="675"/>
      <c r="X93" s="1220"/>
      <c r="Y93" s="1220"/>
      <c r="Z93" s="1221"/>
      <c r="AA93" s="1221"/>
      <c r="AB93" s="785" t="str">
        <f>IF(AB$4="","",AB$4)</f>
        <v xml:space="preserve"> </v>
      </c>
      <c r="AC93" s="786"/>
      <c r="AD93" s="786"/>
      <c r="AE93" s="786"/>
      <c r="AF93" s="786"/>
      <c r="AG93" s="786"/>
      <c r="AH93" s="786"/>
      <c r="AI93" s="786"/>
      <c r="AJ93" s="786"/>
      <c r="AK93" s="786"/>
      <c r="AL93" s="786"/>
      <c r="AM93" s="786"/>
      <c r="AN93" s="786"/>
      <c r="AO93" s="786"/>
      <c r="AP93" s="786"/>
      <c r="AQ93" s="786"/>
      <c r="AR93" s="786"/>
      <c r="AS93" s="786"/>
      <c r="AT93" s="786"/>
      <c r="AU93" s="786"/>
      <c r="AV93" s="786"/>
      <c r="AW93" s="786"/>
      <c r="AX93" s="786"/>
      <c r="AY93" s="786"/>
      <c r="AZ93" s="968" t="s">
        <v>98</v>
      </c>
      <c r="BA93" s="968"/>
      <c r="BB93" s="968"/>
      <c r="BC93" s="1015"/>
      <c r="BD93" s="1104">
        <f>BD$4</f>
        <v>5</v>
      </c>
      <c r="BE93" s="1013"/>
      <c r="BF93" s="1106"/>
      <c r="BG93" s="1106"/>
      <c r="BH93" s="1107"/>
      <c r="BI93" s="722"/>
      <c r="BJ93" s="1094"/>
      <c r="BK93" s="1070" t="s">
        <v>21</v>
      </c>
      <c r="BL93" s="1071"/>
      <c r="BM93" s="1094"/>
      <c r="BN93" s="1095"/>
      <c r="BO93" s="1043" t="s">
        <v>14</v>
      </c>
      <c r="BP93" s="1044"/>
      <c r="BQ93" s="1094"/>
      <c r="BR93" s="1095"/>
      <c r="BS93" s="1070" t="s">
        <v>22</v>
      </c>
      <c r="BT93" s="1071"/>
      <c r="BU93" s="1104">
        <f>BU$4</f>
        <v>1</v>
      </c>
      <c r="BV93" s="1013"/>
      <c r="BW93" s="1106"/>
      <c r="BX93" s="1323"/>
      <c r="BY93" s="1208"/>
      <c r="BZ93" s="19">
        <v>5</v>
      </c>
      <c r="CA93" s="20">
        <v>1</v>
      </c>
    </row>
    <row r="94" spans="1:79" ht="5.25" customHeight="1">
      <c r="A94" s="1208"/>
      <c r="B94" s="1302"/>
      <c r="C94" s="1055"/>
      <c r="D94" s="1054"/>
      <c r="E94" s="1055"/>
      <c r="F94" s="1054"/>
      <c r="G94" s="1055"/>
      <c r="H94" s="1054"/>
      <c r="I94" s="1305"/>
      <c r="J94" s="1007"/>
      <c r="K94" s="1008"/>
      <c r="L94" s="1291"/>
      <c r="M94" s="1118"/>
      <c r="N94" s="1118"/>
      <c r="O94" s="1118"/>
      <c r="P94" s="1118"/>
      <c r="Q94" s="1118"/>
      <c r="R94" s="1118"/>
      <c r="S94" s="1118"/>
      <c r="T94" s="1118"/>
      <c r="U94" s="1118"/>
      <c r="V94" s="1092"/>
      <c r="W94" s="699"/>
      <c r="X94" s="1220"/>
      <c r="Y94" s="1220"/>
      <c r="Z94" s="1221"/>
      <c r="AA94" s="1221"/>
      <c r="AB94" s="787"/>
      <c r="AC94" s="788"/>
      <c r="AD94" s="788"/>
      <c r="AE94" s="788"/>
      <c r="AF94" s="788"/>
      <c r="AG94" s="788"/>
      <c r="AH94" s="788"/>
      <c r="AI94" s="788"/>
      <c r="AJ94" s="788"/>
      <c r="AK94" s="788"/>
      <c r="AL94" s="788"/>
      <c r="AM94" s="788"/>
      <c r="AN94" s="788"/>
      <c r="AO94" s="788"/>
      <c r="AP94" s="788"/>
      <c r="AQ94" s="788"/>
      <c r="AR94" s="788"/>
      <c r="AS94" s="788"/>
      <c r="AT94" s="788"/>
      <c r="AU94" s="788"/>
      <c r="AV94" s="788"/>
      <c r="AW94" s="788"/>
      <c r="AX94" s="788"/>
      <c r="AY94" s="788"/>
      <c r="AZ94" s="886"/>
      <c r="BA94" s="886"/>
      <c r="BB94" s="886"/>
      <c r="BC94" s="1016"/>
      <c r="BD94" s="1105"/>
      <c r="BE94" s="1014"/>
      <c r="BF94" s="1108"/>
      <c r="BG94" s="1108"/>
      <c r="BH94" s="1109"/>
      <c r="BI94" s="1325" t="str">
        <f>IF(BI$5="","",BI$5)</f>
        <v/>
      </c>
      <c r="BJ94" s="1097"/>
      <c r="BK94" s="1100" t="str">
        <f>IF(BK$5="","",BK$5)</f>
        <v/>
      </c>
      <c r="BL94" s="1101"/>
      <c r="BM94" s="1096" t="str">
        <f>IF(BM$5="","",BM$5)</f>
        <v/>
      </c>
      <c r="BN94" s="1097"/>
      <c r="BO94" s="1100" t="str">
        <f>IF(BO$5="","",BO$5)</f>
        <v/>
      </c>
      <c r="BP94" s="1101"/>
      <c r="BQ94" s="1096" t="str">
        <f>IF(BQ$5="","",BQ$5)</f>
        <v/>
      </c>
      <c r="BR94" s="1097"/>
      <c r="BS94" s="1100" t="str">
        <f>IF(BS$5="","",BS$5)</f>
        <v/>
      </c>
      <c r="BT94" s="1101"/>
      <c r="BU94" s="1105"/>
      <c r="BV94" s="1014"/>
      <c r="BW94" s="1108"/>
      <c r="BX94" s="1324"/>
      <c r="BY94" s="1208"/>
      <c r="BZ94" s="19" t="s">
        <v>97</v>
      </c>
      <c r="CA94" s="20" t="s">
        <v>96</v>
      </c>
    </row>
    <row r="95" spans="1:79" ht="12.75" customHeight="1" thickBot="1">
      <c r="A95" s="1208"/>
      <c r="B95" s="1303"/>
      <c r="C95" s="1057"/>
      <c r="D95" s="1056"/>
      <c r="E95" s="1057"/>
      <c r="F95" s="1056"/>
      <c r="G95" s="1057"/>
      <c r="H95" s="1056"/>
      <c r="I95" s="1306"/>
      <c r="J95" s="1009"/>
      <c r="K95" s="662"/>
      <c r="L95" s="668"/>
      <c r="M95" s="669"/>
      <c r="N95" s="669"/>
      <c r="O95" s="669"/>
      <c r="P95" s="669"/>
      <c r="Q95" s="669"/>
      <c r="R95" s="669"/>
      <c r="S95" s="669"/>
      <c r="T95" s="669"/>
      <c r="U95" s="669"/>
      <c r="V95" s="1093"/>
      <c r="W95" s="615"/>
      <c r="X95" s="1222"/>
      <c r="Y95" s="1222"/>
      <c r="Z95" s="1222"/>
      <c r="AA95" s="1222"/>
      <c r="AB95" s="789"/>
      <c r="AC95" s="790"/>
      <c r="AD95" s="790"/>
      <c r="AE95" s="790"/>
      <c r="AF95" s="790"/>
      <c r="AG95" s="790"/>
      <c r="AH95" s="790"/>
      <c r="AI95" s="790"/>
      <c r="AJ95" s="790"/>
      <c r="AK95" s="790"/>
      <c r="AL95" s="790"/>
      <c r="AM95" s="790"/>
      <c r="AN95" s="790"/>
      <c r="AO95" s="790"/>
      <c r="AP95" s="790"/>
      <c r="AQ95" s="790"/>
      <c r="AR95" s="790"/>
      <c r="AS95" s="790"/>
      <c r="AT95" s="790"/>
      <c r="AU95" s="790"/>
      <c r="AV95" s="790"/>
      <c r="AW95" s="790"/>
      <c r="AX95" s="790"/>
      <c r="AY95" s="790"/>
      <c r="AZ95" s="622"/>
      <c r="BA95" s="622"/>
      <c r="BB95" s="622"/>
      <c r="BC95" s="1017"/>
      <c r="BD95" s="1329">
        <f>BD$6</f>
        <v>7</v>
      </c>
      <c r="BE95" s="1330"/>
      <c r="BF95" s="1331"/>
      <c r="BG95" s="1331"/>
      <c r="BH95" s="1332"/>
      <c r="BI95" s="1326"/>
      <c r="BJ95" s="1099"/>
      <c r="BK95" s="1102"/>
      <c r="BL95" s="1103"/>
      <c r="BM95" s="1098"/>
      <c r="BN95" s="1099"/>
      <c r="BO95" s="1102"/>
      <c r="BP95" s="1103"/>
      <c r="BQ95" s="1098"/>
      <c r="BR95" s="1099"/>
      <c r="BS95" s="1102"/>
      <c r="BT95" s="1103"/>
      <c r="BU95" s="1329">
        <f>BU$6</f>
        <v>2</v>
      </c>
      <c r="BV95" s="1330"/>
      <c r="BW95" s="634"/>
      <c r="BX95" s="1315"/>
      <c r="BY95" s="1208"/>
      <c r="BZ95" s="202">
        <v>7</v>
      </c>
      <c r="CA95" s="20">
        <v>2</v>
      </c>
    </row>
    <row r="96" spans="1:79" ht="14.25" customHeight="1" thickBot="1">
      <c r="A96" s="1208"/>
      <c r="B96" s="679" t="s">
        <v>1</v>
      </c>
      <c r="C96" s="680"/>
      <c r="D96" s="122" t="s">
        <v>23</v>
      </c>
      <c r="E96" s="123"/>
      <c r="F96" s="123"/>
      <c r="G96" s="123"/>
      <c r="H96" s="123"/>
      <c r="I96" s="1295" t="str">
        <f>IF(I$7="","",I$7)</f>
        <v/>
      </c>
      <c r="J96" s="1295"/>
      <c r="K96" s="1295"/>
      <c r="L96" s="1295"/>
      <c r="M96" s="1295"/>
      <c r="N96" s="1295"/>
      <c r="O96" s="1295"/>
      <c r="P96" s="1295"/>
      <c r="Q96" s="1295"/>
      <c r="R96" s="1295"/>
      <c r="S96" s="1295"/>
      <c r="T96" s="1295"/>
      <c r="U96" s="1295"/>
      <c r="V96" s="1295"/>
      <c r="W96" s="1295"/>
      <c r="X96" s="1295"/>
      <c r="Y96" s="1295"/>
      <c r="Z96" s="1295"/>
      <c r="AA96" s="1295"/>
      <c r="AB96" s="1295"/>
      <c r="AC96" s="1295"/>
      <c r="AD96" s="1295"/>
      <c r="AE96" s="1295"/>
      <c r="AF96" s="1295"/>
      <c r="AG96" s="1295"/>
      <c r="AH96" s="1295"/>
      <c r="AI96" s="1295"/>
      <c r="AJ96" s="1295"/>
      <c r="AK96" s="1295"/>
      <c r="AL96" s="1295"/>
      <c r="AM96" s="1295"/>
      <c r="AN96" s="1295"/>
      <c r="AO96" s="1295"/>
      <c r="AP96" s="1295"/>
      <c r="AQ96" s="1295"/>
      <c r="AR96" s="1295"/>
      <c r="AS96" s="1295"/>
      <c r="AT96" s="1295"/>
      <c r="AU96" s="1295"/>
      <c r="AV96" s="1295"/>
      <c r="AW96" s="1295"/>
      <c r="AX96" s="1295"/>
      <c r="AY96" s="1295"/>
      <c r="AZ96" s="1295"/>
      <c r="BA96" s="1295"/>
      <c r="BB96" s="1295"/>
      <c r="BC96" s="1295"/>
      <c r="BD96" s="1295"/>
      <c r="BE96" s="1295"/>
      <c r="BF96" s="1295"/>
      <c r="BG96" s="1295"/>
      <c r="BH96" s="1295"/>
      <c r="BI96" s="1295"/>
      <c r="BJ96" s="1295"/>
      <c r="BK96" s="1295"/>
      <c r="BL96" s="1295"/>
      <c r="BM96" s="1295"/>
      <c r="BN96" s="1295"/>
      <c r="BO96" s="1295"/>
      <c r="BP96" s="1295"/>
      <c r="BQ96" s="1295"/>
      <c r="BR96" s="1295"/>
      <c r="BS96" s="1295"/>
      <c r="BT96" s="1295"/>
      <c r="BU96" s="1295"/>
      <c r="BV96" s="1295"/>
      <c r="BW96" s="1295"/>
      <c r="BX96" s="1296"/>
      <c r="BY96" s="1208"/>
    </row>
    <row r="97" spans="1:78" ht="12" customHeight="1" thickBot="1">
      <c r="A97" s="1208"/>
      <c r="B97" s="681"/>
      <c r="C97" s="682"/>
      <c r="D97" s="124" t="s">
        <v>25</v>
      </c>
      <c r="E97" s="125"/>
      <c r="F97" s="993" t="str">
        <f>IF(F$8="","",F$8)</f>
        <v/>
      </c>
      <c r="G97" s="993"/>
      <c r="H97" s="993"/>
      <c r="I97" s="993"/>
      <c r="J97" s="993"/>
      <c r="K97" s="993"/>
      <c r="L97" s="993"/>
      <c r="M97" s="993"/>
      <c r="N97" s="993"/>
      <c r="O97" s="993"/>
      <c r="P97" s="993"/>
      <c r="Q97" s="993"/>
      <c r="R97" s="993"/>
      <c r="S97" s="993"/>
      <c r="T97" s="125"/>
      <c r="U97" s="125"/>
      <c r="V97" s="125"/>
      <c r="W97" s="125"/>
      <c r="X97" s="125"/>
      <c r="Y97" s="125"/>
      <c r="Z97" s="125"/>
      <c r="AA97" s="125"/>
      <c r="AB97" s="125"/>
      <c r="AC97" s="125"/>
      <c r="AD97" s="125"/>
      <c r="AE97" s="125"/>
      <c r="AF97" s="125"/>
      <c r="AG97" s="125"/>
      <c r="AH97" s="125"/>
      <c r="AI97" s="125"/>
      <c r="AJ97" s="125"/>
      <c r="AK97" s="127" t="s">
        <v>26</v>
      </c>
      <c r="AL97" s="127"/>
      <c r="AM97" s="125"/>
      <c r="AN97" s="125"/>
      <c r="AO97" s="125"/>
      <c r="AP97" s="125"/>
      <c r="AQ97" s="125"/>
      <c r="AR97" s="125"/>
      <c r="AS97" s="125"/>
      <c r="AT97" s="994" t="str">
        <f>IF(AT$8="","",AT$8)</f>
        <v/>
      </c>
      <c r="AU97" s="994"/>
      <c r="AV97" s="994"/>
      <c r="AW97" s="994"/>
      <c r="AX97" s="994"/>
      <c r="AY97" s="994"/>
      <c r="AZ97" s="211" t="s">
        <v>24</v>
      </c>
      <c r="BA97" s="212"/>
      <c r="BB97" s="994" t="str">
        <f>IF(BB$8="","",BB$8)</f>
        <v/>
      </c>
      <c r="BC97" s="994"/>
      <c r="BD97" s="994"/>
      <c r="BE97" s="994"/>
      <c r="BF97" s="994"/>
      <c r="BG97" s="125" t="s">
        <v>24</v>
      </c>
      <c r="BH97" s="211"/>
      <c r="BI97" s="994" t="str">
        <f>IF(BI$8="","",BI$8)</f>
        <v/>
      </c>
      <c r="BJ97" s="994"/>
      <c r="BK97" s="994"/>
      <c r="BL97" s="994"/>
      <c r="BM97" s="994"/>
      <c r="BN97" s="128"/>
      <c r="BO97" s="1002" t="s">
        <v>94</v>
      </c>
      <c r="BP97" s="1003"/>
      <c r="BQ97" s="1003"/>
      <c r="BR97" s="1003"/>
      <c r="BS97" s="1003"/>
      <c r="BT97" s="1003"/>
      <c r="BU97" s="1003"/>
      <c r="BV97" s="1003"/>
      <c r="BW97" s="1003"/>
      <c r="BX97" s="1004"/>
      <c r="BY97" s="1208"/>
    </row>
    <row r="98" spans="1:78" ht="31.5" customHeight="1" thickBot="1">
      <c r="A98" s="1208"/>
      <c r="B98" s="683"/>
      <c r="C98" s="684"/>
      <c r="D98" s="257" t="str">
        <f>IF(D$9="","",D$9)</f>
        <v/>
      </c>
      <c r="E98" s="1327" t="str">
        <f>IF(E$9="","",E$9)</f>
        <v/>
      </c>
      <c r="F98" s="1327"/>
      <c r="G98" s="1327"/>
      <c r="H98" s="1327"/>
      <c r="I98" s="1327"/>
      <c r="J98" s="1327"/>
      <c r="K98" s="1327"/>
      <c r="L98" s="1327"/>
      <c r="M98" s="1327"/>
      <c r="N98" s="1327"/>
      <c r="O98" s="1327"/>
      <c r="P98" s="1327"/>
      <c r="Q98" s="1327"/>
      <c r="R98" s="1327"/>
      <c r="S98" s="1327"/>
      <c r="T98" s="1327"/>
      <c r="U98" s="1327"/>
      <c r="V98" s="1327"/>
      <c r="W98" s="1327"/>
      <c r="X98" s="1327"/>
      <c r="Y98" s="1327"/>
      <c r="Z98" s="1327"/>
      <c r="AA98" s="1327"/>
      <c r="AB98" s="1327"/>
      <c r="AC98" s="1327"/>
      <c r="AD98" s="1327"/>
      <c r="AE98" s="1327"/>
      <c r="AF98" s="1327"/>
      <c r="AG98" s="1327"/>
      <c r="AH98" s="1327"/>
      <c r="AI98" s="1327"/>
      <c r="AJ98" s="1327"/>
      <c r="AK98" s="1327"/>
      <c r="AL98" s="1327"/>
      <c r="AM98" s="1327"/>
      <c r="AN98" s="1327"/>
      <c r="AO98" s="1327"/>
      <c r="AP98" s="1327"/>
      <c r="AQ98" s="1327"/>
      <c r="AR98" s="1327"/>
      <c r="AS98" s="1327"/>
      <c r="AT98" s="1327"/>
      <c r="AU98" s="1327"/>
      <c r="AV98" s="1327"/>
      <c r="AW98" s="1327"/>
      <c r="AX98" s="1327"/>
      <c r="AY98" s="1327"/>
      <c r="AZ98" s="1327"/>
      <c r="BA98" s="1327"/>
      <c r="BB98" s="1327"/>
      <c r="BC98" s="1327"/>
      <c r="BD98" s="1327"/>
      <c r="BE98" s="1327"/>
      <c r="BF98" s="1327"/>
      <c r="BG98" s="1327"/>
      <c r="BH98" s="1327"/>
      <c r="BI98" s="1327"/>
      <c r="BJ98" s="1327"/>
      <c r="BK98" s="1327"/>
      <c r="BL98" s="1327"/>
      <c r="BM98" s="1327"/>
      <c r="BN98" s="1328"/>
      <c r="BO98" s="646" t="str">
        <f>IF(BO$9="","",BO$9)</f>
        <v/>
      </c>
      <c r="BP98" s="625"/>
      <c r="BQ98" s="1137" t="str">
        <f>IF(BQ$9="","",BQ$9)</f>
        <v/>
      </c>
      <c r="BR98" s="824"/>
      <c r="BS98" s="825" t="str">
        <f>IF(BS$9="","",BS$9)</f>
        <v/>
      </c>
      <c r="BT98" s="625"/>
      <c r="BU98" s="624" t="str">
        <f>IF(BU$9="","",BU$9)</f>
        <v/>
      </c>
      <c r="BV98" s="625"/>
      <c r="BW98" s="624" t="str">
        <f>IF(BW$9="","",BW$9)</f>
        <v/>
      </c>
      <c r="BX98" s="626"/>
      <c r="BY98" s="1208"/>
    </row>
    <row r="99" spans="1:78" ht="13.5" customHeight="1">
      <c r="A99" s="1208"/>
      <c r="B99" s="1292"/>
      <c r="C99" s="1293"/>
      <c r="D99" s="1293"/>
      <c r="E99" s="1293"/>
      <c r="F99" s="1293"/>
      <c r="G99" s="1293"/>
      <c r="H99" s="1293"/>
      <c r="I99" s="1293"/>
      <c r="J99" s="1293"/>
      <c r="K99" s="1293"/>
      <c r="L99" s="1293"/>
      <c r="M99" s="1293"/>
      <c r="N99" s="1293"/>
      <c r="O99" s="1293"/>
      <c r="P99" s="1293"/>
      <c r="Q99" s="1293"/>
      <c r="R99" s="1293"/>
      <c r="S99" s="1293"/>
      <c r="T99" s="1293"/>
      <c r="U99" s="1293"/>
      <c r="V99" s="1293"/>
      <c r="W99" s="1293"/>
      <c r="X99" s="1293"/>
      <c r="Y99" s="1293"/>
      <c r="Z99" s="1293"/>
      <c r="AA99" s="1293"/>
      <c r="AB99" s="1293"/>
      <c r="AC99" s="1293"/>
      <c r="AD99" s="1293"/>
      <c r="AE99" s="1293"/>
      <c r="AF99" s="1293"/>
      <c r="AG99" s="1293"/>
      <c r="AH99" s="1293"/>
      <c r="AI99" s="1293"/>
      <c r="AJ99" s="1293"/>
      <c r="AK99" s="1293"/>
      <c r="AL99" s="1293"/>
      <c r="AM99" s="1293"/>
      <c r="AN99" s="1293"/>
      <c r="AO99" s="1293"/>
      <c r="AP99" s="1293"/>
      <c r="AQ99" s="1293"/>
      <c r="AR99" s="1293"/>
      <c r="AS99" s="1293"/>
      <c r="AT99" s="1293"/>
      <c r="AU99" s="1293"/>
      <c r="AV99" s="1293"/>
      <c r="AW99" s="1293"/>
      <c r="AX99" s="1293"/>
      <c r="AY99" s="1293"/>
      <c r="AZ99" s="1293"/>
      <c r="BA99" s="1293"/>
      <c r="BB99" s="1293"/>
      <c r="BC99" s="1293"/>
      <c r="BD99" s="1293"/>
      <c r="BE99" s="1293"/>
      <c r="BF99" s="1293"/>
      <c r="BG99" s="1293"/>
      <c r="BH99" s="1293"/>
      <c r="BI99" s="1293"/>
      <c r="BJ99" s="1293"/>
      <c r="BK99" s="1293"/>
      <c r="BL99" s="1293"/>
      <c r="BM99" s="1293"/>
      <c r="BN99" s="1293"/>
      <c r="BO99" s="1293"/>
      <c r="BP99" s="1293"/>
      <c r="BQ99" s="1293"/>
      <c r="BR99" s="1293"/>
      <c r="BS99" s="1293"/>
      <c r="BT99" s="1293"/>
      <c r="BU99" s="1293"/>
      <c r="BV99" s="1293"/>
      <c r="BW99" s="1293"/>
      <c r="BX99" s="1294"/>
      <c r="BY99" s="1208"/>
    </row>
    <row r="100" spans="1:78" ht="13.5" customHeight="1">
      <c r="A100" s="1208"/>
      <c r="B100" s="1340" t="s">
        <v>93</v>
      </c>
      <c r="C100" s="1341"/>
      <c r="D100" s="1361">
        <f>D$11</f>
        <v>1</v>
      </c>
      <c r="E100" s="1333"/>
      <c r="F100" s="1333"/>
      <c r="G100" s="1333"/>
      <c r="H100" s="1333"/>
      <c r="I100" s="1333"/>
      <c r="J100" s="1333"/>
      <c r="K100" s="1333"/>
      <c r="L100" s="1333"/>
      <c r="M100" s="1333"/>
      <c r="N100" s="1333"/>
      <c r="O100" s="1333"/>
      <c r="P100" s="1333"/>
      <c r="Q100" s="1333"/>
      <c r="R100" s="1333"/>
      <c r="S100" s="1333"/>
      <c r="T100" s="1333"/>
      <c r="U100" s="1333"/>
      <c r="V100" s="1333"/>
      <c r="W100" s="1333"/>
      <c r="X100" s="1333"/>
      <c r="Y100" s="1333"/>
      <c r="Z100" s="1333"/>
      <c r="AA100" s="1333"/>
      <c r="AB100" s="1333"/>
      <c r="AC100" s="1333"/>
      <c r="AD100" s="1333"/>
      <c r="AE100" s="1333"/>
      <c r="AF100" s="1333"/>
      <c r="AG100" s="1333"/>
      <c r="AH100" s="1333"/>
      <c r="AI100" s="1333"/>
      <c r="AJ100" s="1333"/>
      <c r="AK100" s="1333"/>
      <c r="AL100" s="1333"/>
      <c r="AM100" s="1333"/>
      <c r="AN100" s="1333"/>
      <c r="AO100" s="1333"/>
      <c r="AP100" s="1333"/>
      <c r="AQ100" s="1333"/>
      <c r="AR100" s="1333"/>
      <c r="AS100" s="1333"/>
      <c r="AT100" s="1333"/>
      <c r="AU100" s="1333"/>
      <c r="AV100" s="1333"/>
      <c r="AW100" s="1333"/>
      <c r="AX100" s="1333"/>
      <c r="AY100" s="1333"/>
      <c r="AZ100" s="1333"/>
      <c r="BA100" s="1333"/>
      <c r="BB100" s="1333"/>
      <c r="BC100" s="1333"/>
      <c r="BD100" s="1333"/>
      <c r="BE100" s="1333"/>
      <c r="BF100" s="1333"/>
      <c r="BG100" s="1333"/>
      <c r="BH100" s="1333"/>
      <c r="BI100" s="1333"/>
      <c r="BJ100" s="1333"/>
      <c r="BK100" s="1333"/>
      <c r="BL100" s="1333"/>
      <c r="BM100" s="1333"/>
      <c r="BN100" s="1333"/>
      <c r="BO100" s="1333"/>
      <c r="BP100" s="1333"/>
      <c r="BQ100" s="1333"/>
      <c r="BR100" s="1333"/>
      <c r="BS100" s="1333"/>
      <c r="BT100" s="1333"/>
      <c r="BU100" s="1333"/>
      <c r="BV100" s="1333"/>
      <c r="BW100" s="256"/>
      <c r="BX100" s="254"/>
      <c r="BY100" s="1208"/>
    </row>
    <row r="101" spans="1:78" ht="47.25" customHeight="1">
      <c r="A101" s="1208"/>
      <c r="B101" s="681"/>
      <c r="C101" s="682"/>
      <c r="D101" s="255"/>
      <c r="E101" s="255"/>
      <c r="F101" s="1334"/>
      <c r="G101" s="1334"/>
      <c r="H101" s="1334"/>
      <c r="I101" s="1334"/>
      <c r="J101" s="1334"/>
      <c r="K101" s="1334"/>
      <c r="L101" s="1334"/>
      <c r="M101" s="1334"/>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c r="AP101" s="1334"/>
      <c r="AQ101" s="1334"/>
      <c r="AR101" s="1334"/>
      <c r="AS101" s="1334"/>
      <c r="AT101" s="1334"/>
      <c r="AU101" s="1334"/>
      <c r="AV101" s="1334"/>
      <c r="AW101" s="1334"/>
      <c r="AX101" s="1334"/>
      <c r="AY101" s="1334"/>
      <c r="AZ101" s="1334"/>
      <c r="BA101" s="1334"/>
      <c r="BB101" s="1334"/>
      <c r="BC101" s="1334"/>
      <c r="BD101" s="1334"/>
      <c r="BE101" s="1334"/>
      <c r="BF101" s="1334"/>
      <c r="BG101" s="1334"/>
      <c r="BH101" s="1334"/>
      <c r="BI101" s="1334"/>
      <c r="BJ101" s="1334"/>
      <c r="BK101" s="1334"/>
      <c r="BL101" s="1334"/>
      <c r="BM101" s="1334"/>
      <c r="BN101" s="1334"/>
      <c r="BO101" s="1334"/>
      <c r="BP101" s="1334"/>
      <c r="BQ101" s="1334"/>
      <c r="BR101" s="1334"/>
      <c r="BS101" s="1334"/>
      <c r="BT101" s="1334"/>
      <c r="BU101" s="1334"/>
      <c r="BV101" s="1334"/>
      <c r="BW101" s="194"/>
      <c r="BX101" s="254"/>
      <c r="BY101" s="1208"/>
    </row>
    <row r="102" spans="1:78" ht="12.75" customHeight="1" thickBot="1">
      <c r="A102" s="1208"/>
      <c r="B102" s="683"/>
      <c r="C102" s="684"/>
      <c r="D102" s="1369">
        <f>D$13</f>
        <v>2</v>
      </c>
      <c r="E102" s="1370"/>
      <c r="F102" s="1335"/>
      <c r="G102" s="1335"/>
      <c r="H102" s="1335"/>
      <c r="I102" s="1335"/>
      <c r="J102" s="1335"/>
      <c r="K102" s="1335"/>
      <c r="L102" s="1335"/>
      <c r="M102" s="1335"/>
      <c r="N102" s="1335"/>
      <c r="O102" s="1335"/>
      <c r="P102" s="1335"/>
      <c r="Q102" s="1335"/>
      <c r="R102" s="1335"/>
      <c r="S102" s="1335"/>
      <c r="T102" s="1335"/>
      <c r="U102" s="1335"/>
      <c r="V102" s="1335"/>
      <c r="W102" s="1335"/>
      <c r="X102" s="1335"/>
      <c r="Y102" s="1335"/>
      <c r="Z102" s="1335"/>
      <c r="AA102" s="1335"/>
      <c r="AB102" s="1335"/>
      <c r="AC102" s="1335"/>
      <c r="AD102" s="1335"/>
      <c r="AE102" s="1335"/>
      <c r="AF102" s="1335"/>
      <c r="AG102" s="1335"/>
      <c r="AH102" s="1335"/>
      <c r="AI102" s="1335"/>
      <c r="AJ102" s="1335"/>
      <c r="AK102" s="1335"/>
      <c r="AL102" s="1335"/>
      <c r="AM102" s="1335"/>
      <c r="AN102" s="1335"/>
      <c r="AO102" s="1335"/>
      <c r="AP102" s="1335"/>
      <c r="AQ102" s="1335"/>
      <c r="AR102" s="1335"/>
      <c r="AS102" s="1335"/>
      <c r="AT102" s="1335"/>
      <c r="AU102" s="1335"/>
      <c r="AV102" s="1335"/>
      <c r="AW102" s="1335"/>
      <c r="AX102" s="1335"/>
      <c r="AY102" s="1335"/>
      <c r="AZ102" s="1335"/>
      <c r="BA102" s="1335"/>
      <c r="BB102" s="1335"/>
      <c r="BC102" s="1335"/>
      <c r="BD102" s="1335"/>
      <c r="BE102" s="1335"/>
      <c r="BF102" s="1335"/>
      <c r="BG102" s="1335"/>
      <c r="BH102" s="1335"/>
      <c r="BI102" s="1335"/>
      <c r="BJ102" s="1335"/>
      <c r="BK102" s="1335"/>
      <c r="BL102" s="1335"/>
      <c r="BM102" s="1335"/>
      <c r="BN102" s="1335"/>
      <c r="BO102" s="1335"/>
      <c r="BP102" s="1335"/>
      <c r="BQ102" s="1335"/>
      <c r="BR102" s="1335"/>
      <c r="BS102" s="1335"/>
      <c r="BT102" s="1335"/>
      <c r="BU102" s="1335"/>
      <c r="BV102" s="1335"/>
      <c r="BW102" s="120"/>
      <c r="BX102" s="253"/>
      <c r="BY102" s="1208"/>
      <c r="BZ102" s="252"/>
    </row>
    <row r="103" spans="1:78" ht="13.5" customHeight="1">
      <c r="A103" s="1208"/>
      <c r="B103" s="679" t="s">
        <v>2</v>
      </c>
      <c r="C103" s="680"/>
      <c r="D103" s="129"/>
      <c r="E103" s="130"/>
      <c r="F103" s="130"/>
      <c r="G103" s="130"/>
      <c r="H103" s="130"/>
      <c r="I103" s="685" t="s">
        <v>57</v>
      </c>
      <c r="J103" s="686"/>
      <c r="K103" s="686"/>
      <c r="L103" s="686"/>
      <c r="M103" s="686"/>
      <c r="N103" s="686"/>
      <c r="O103" s="686"/>
      <c r="P103" s="687"/>
      <c r="Q103" s="688" t="s">
        <v>58</v>
      </c>
      <c r="R103" s="689"/>
      <c r="S103" s="689"/>
      <c r="T103" s="689"/>
      <c r="U103" s="689"/>
      <c r="V103" s="689"/>
      <c r="W103" s="689"/>
      <c r="X103" s="689"/>
      <c r="Y103" s="689"/>
      <c r="Z103" s="689"/>
      <c r="AA103" s="689"/>
      <c r="AB103" s="689"/>
      <c r="AC103" s="689"/>
      <c r="AD103" s="689"/>
      <c r="AE103" s="689"/>
      <c r="AF103" s="689"/>
      <c r="AG103" s="689"/>
      <c r="AH103" s="689"/>
      <c r="AI103" s="689"/>
      <c r="AJ103" s="690" t="s">
        <v>91</v>
      </c>
      <c r="AK103" s="691"/>
      <c r="AL103" s="691"/>
      <c r="AM103" s="691"/>
      <c r="AN103" s="691"/>
      <c r="AO103" s="691"/>
      <c r="AP103" s="691"/>
      <c r="AQ103" s="691"/>
      <c r="AR103" s="691"/>
      <c r="AS103" s="691"/>
      <c r="AT103" s="691"/>
      <c r="AU103" s="691"/>
      <c r="AV103" s="691"/>
      <c r="AW103" s="691"/>
      <c r="AX103" s="691"/>
      <c r="AY103" s="691"/>
      <c r="AZ103" s="691"/>
      <c r="BA103" s="691"/>
      <c r="BB103" s="691"/>
      <c r="BC103" s="691"/>
      <c r="BD103" s="691"/>
      <c r="BE103" s="691"/>
      <c r="BF103" s="691"/>
      <c r="BG103" s="691"/>
      <c r="BH103" s="691"/>
      <c r="BI103" s="691"/>
      <c r="BJ103" s="691"/>
      <c r="BK103" s="691"/>
      <c r="BL103" s="691"/>
      <c r="BM103" s="691"/>
      <c r="BN103" s="692"/>
      <c r="BO103" s="603" t="s">
        <v>59</v>
      </c>
      <c r="BP103" s="604"/>
      <c r="BQ103" s="604"/>
      <c r="BR103" s="604"/>
      <c r="BS103" s="604"/>
      <c r="BT103" s="604"/>
      <c r="BU103" s="604"/>
      <c r="BV103" s="604"/>
      <c r="BW103" s="604"/>
      <c r="BX103" s="605"/>
      <c r="BY103" s="1208"/>
    </row>
    <row r="104" spans="1:78" ht="14.25" customHeight="1">
      <c r="A104" s="1208"/>
      <c r="B104" s="681"/>
      <c r="C104" s="682"/>
      <c r="D104" s="131"/>
      <c r="E104" s="1362">
        <f>E$15</f>
        <v>1</v>
      </c>
      <c r="F104" s="1362"/>
      <c r="G104" s="132"/>
      <c r="H104" s="132"/>
      <c r="I104" s="741" t="str">
        <f>IF(I$15="","",I$15)</f>
        <v/>
      </c>
      <c r="J104" s="742"/>
      <c r="K104" s="742" t="str">
        <f>IF(K$15="","",K$15)</f>
        <v/>
      </c>
      <c r="L104" s="742"/>
      <c r="M104" s="742" t="str">
        <f>IF(M$15="","",M$15)</f>
        <v/>
      </c>
      <c r="N104" s="742"/>
      <c r="O104" s="745" t="str">
        <f>IF(O$15="","",O$15)</f>
        <v/>
      </c>
      <c r="P104" s="746"/>
      <c r="Q104" s="749" t="str">
        <f>IF(Q$15="","",Q$15)</f>
        <v/>
      </c>
      <c r="R104" s="750"/>
      <c r="S104" s="750"/>
      <c r="T104" s="750"/>
      <c r="U104" s="750"/>
      <c r="V104" s="750"/>
      <c r="W104" s="750"/>
      <c r="X104" s="750"/>
      <c r="Y104" s="750"/>
      <c r="Z104" s="750"/>
      <c r="AA104" s="750"/>
      <c r="AB104" s="750"/>
      <c r="AC104" s="750"/>
      <c r="AD104" s="750"/>
      <c r="AE104" s="750"/>
      <c r="AF104" s="750"/>
      <c r="AG104" s="750"/>
      <c r="AH104" s="750"/>
      <c r="AI104" s="751"/>
      <c r="AJ104" s="109" t="s">
        <v>23</v>
      </c>
      <c r="AK104" s="110"/>
      <c r="AL104" s="110"/>
      <c r="AM104" s="110"/>
      <c r="AN104" s="110"/>
      <c r="AO104" s="642" t="str">
        <f>IF(AO$15="","",AO$15)</f>
        <v/>
      </c>
      <c r="AP104" s="642"/>
      <c r="AQ104" s="642"/>
      <c r="AR104" s="642"/>
      <c r="AS104" s="642"/>
      <c r="AT104" s="642"/>
      <c r="AU104" s="642"/>
      <c r="AV104" s="642"/>
      <c r="AW104" s="642"/>
      <c r="AX104" s="642"/>
      <c r="AY104" s="642"/>
      <c r="AZ104" s="642"/>
      <c r="BA104" s="642"/>
      <c r="BB104" s="642"/>
      <c r="BC104" s="642"/>
      <c r="BD104" s="642"/>
      <c r="BE104" s="642"/>
      <c r="BF104" s="642"/>
      <c r="BG104" s="642"/>
      <c r="BH104" s="642"/>
      <c r="BI104" s="642"/>
      <c r="BJ104" s="642"/>
      <c r="BK104" s="642"/>
      <c r="BL104" s="642"/>
      <c r="BM104" s="642"/>
      <c r="BN104" s="643"/>
      <c r="BO104" s="606"/>
      <c r="BP104" s="607"/>
      <c r="BQ104" s="607"/>
      <c r="BR104" s="607"/>
      <c r="BS104" s="607"/>
      <c r="BT104" s="607"/>
      <c r="BU104" s="607"/>
      <c r="BV104" s="607"/>
      <c r="BW104" s="607"/>
      <c r="BX104" s="608"/>
      <c r="BY104" s="1208"/>
    </row>
    <row r="105" spans="1:78" ht="6" customHeight="1" thickBot="1">
      <c r="A105" s="1208"/>
      <c r="B105" s="681"/>
      <c r="C105" s="682"/>
      <c r="D105" s="131"/>
      <c r="E105" s="132"/>
      <c r="F105" s="132"/>
      <c r="G105" s="132"/>
      <c r="H105" s="132"/>
      <c r="I105" s="743"/>
      <c r="J105" s="744"/>
      <c r="K105" s="744"/>
      <c r="L105" s="744"/>
      <c r="M105" s="744"/>
      <c r="N105" s="744"/>
      <c r="O105" s="747"/>
      <c r="P105" s="748"/>
      <c r="Q105" s="752"/>
      <c r="R105" s="753"/>
      <c r="S105" s="753"/>
      <c r="T105" s="753"/>
      <c r="U105" s="753"/>
      <c r="V105" s="753"/>
      <c r="W105" s="753"/>
      <c r="X105" s="753"/>
      <c r="Y105" s="753"/>
      <c r="Z105" s="753"/>
      <c r="AA105" s="753"/>
      <c r="AB105" s="753"/>
      <c r="AC105" s="753"/>
      <c r="AD105" s="753"/>
      <c r="AE105" s="753"/>
      <c r="AF105" s="753"/>
      <c r="AG105" s="753"/>
      <c r="AH105" s="753"/>
      <c r="AI105" s="754"/>
      <c r="AJ105" s="785" t="str">
        <f>IF(AJ$16="","",AJ$16)</f>
        <v/>
      </c>
      <c r="AK105" s="786"/>
      <c r="AL105" s="786"/>
      <c r="AM105" s="786"/>
      <c r="AN105" s="786"/>
      <c r="AO105" s="786"/>
      <c r="AP105" s="786"/>
      <c r="AQ105" s="786"/>
      <c r="AR105" s="786"/>
      <c r="AS105" s="786"/>
      <c r="AT105" s="786"/>
      <c r="AU105" s="786"/>
      <c r="AV105" s="786"/>
      <c r="AW105" s="786"/>
      <c r="AX105" s="786"/>
      <c r="AY105" s="786"/>
      <c r="AZ105" s="786"/>
      <c r="BA105" s="786"/>
      <c r="BB105" s="786"/>
      <c r="BC105" s="786"/>
      <c r="BD105" s="786"/>
      <c r="BE105" s="786"/>
      <c r="BF105" s="786"/>
      <c r="BG105" s="786"/>
      <c r="BH105" s="786"/>
      <c r="BI105" s="786"/>
      <c r="BJ105" s="786"/>
      <c r="BK105" s="786"/>
      <c r="BL105" s="786"/>
      <c r="BM105" s="786"/>
      <c r="BN105" s="1022"/>
      <c r="BO105" s="1005"/>
      <c r="BP105" s="1087"/>
      <c r="BQ105" s="1087"/>
      <c r="BR105" s="1087"/>
      <c r="BS105" s="1087"/>
      <c r="BT105" s="1087"/>
      <c r="BU105" s="1087"/>
      <c r="BV105" s="1087"/>
      <c r="BW105" s="1087"/>
      <c r="BX105" s="1088"/>
      <c r="BY105" s="1208"/>
    </row>
    <row r="106" spans="1:78" ht="14.25" customHeight="1">
      <c r="A106" s="1208"/>
      <c r="B106" s="681"/>
      <c r="C106" s="682"/>
      <c r="D106" s="131"/>
      <c r="E106" s="132"/>
      <c r="F106" s="132"/>
      <c r="G106" s="132"/>
      <c r="H106" s="132"/>
      <c r="I106" s="685" t="s">
        <v>50</v>
      </c>
      <c r="J106" s="686"/>
      <c r="K106" s="686"/>
      <c r="L106" s="686"/>
      <c r="M106" s="686"/>
      <c r="N106" s="687"/>
      <c r="O106" s="727" t="s">
        <v>51</v>
      </c>
      <c r="P106" s="730"/>
      <c r="Q106" s="731"/>
      <c r="R106" s="731"/>
      <c r="S106" s="731"/>
      <c r="T106" s="731"/>
      <c r="U106" s="731"/>
      <c r="V106" s="731"/>
      <c r="W106" s="731"/>
      <c r="X106" s="731"/>
      <c r="Y106" s="731"/>
      <c r="Z106" s="731"/>
      <c r="AA106" s="731"/>
      <c r="AB106" s="731"/>
      <c r="AC106" s="731"/>
      <c r="AD106" s="731"/>
      <c r="AE106" s="731"/>
      <c r="AF106" s="731"/>
      <c r="AG106" s="731"/>
      <c r="AH106" s="731"/>
      <c r="AI106" s="731"/>
      <c r="AJ106" s="787"/>
      <c r="AK106" s="788"/>
      <c r="AL106" s="788"/>
      <c r="AM106" s="788"/>
      <c r="AN106" s="788"/>
      <c r="AO106" s="788"/>
      <c r="AP106" s="788"/>
      <c r="AQ106" s="788"/>
      <c r="AR106" s="788"/>
      <c r="AS106" s="788"/>
      <c r="AT106" s="788"/>
      <c r="AU106" s="788"/>
      <c r="AV106" s="788"/>
      <c r="AW106" s="788"/>
      <c r="AX106" s="788"/>
      <c r="AY106" s="788"/>
      <c r="AZ106" s="788"/>
      <c r="BA106" s="788"/>
      <c r="BB106" s="788"/>
      <c r="BC106" s="788"/>
      <c r="BD106" s="788"/>
      <c r="BE106" s="788"/>
      <c r="BF106" s="788"/>
      <c r="BG106" s="788"/>
      <c r="BH106" s="788"/>
      <c r="BI106" s="788"/>
      <c r="BJ106" s="788"/>
      <c r="BK106" s="788"/>
      <c r="BL106" s="788"/>
      <c r="BM106" s="788"/>
      <c r="BN106" s="1023"/>
      <c r="BO106" s="1007"/>
      <c r="BP106" s="1089"/>
      <c r="BQ106" s="1089"/>
      <c r="BR106" s="1089"/>
      <c r="BS106" s="1089"/>
      <c r="BT106" s="1089"/>
      <c r="BU106" s="1089"/>
      <c r="BV106" s="1089"/>
      <c r="BW106" s="1089"/>
      <c r="BX106" s="1090"/>
      <c r="BY106" s="1208"/>
    </row>
    <row r="107" spans="1:78" ht="21" customHeight="1" thickBot="1">
      <c r="A107" s="1208"/>
      <c r="B107" s="681"/>
      <c r="C107" s="682"/>
      <c r="D107" s="131"/>
      <c r="E107" s="132"/>
      <c r="F107" s="132"/>
      <c r="G107" s="132"/>
      <c r="H107" s="132"/>
      <c r="I107" s="743" t="str">
        <f>IF(I$18="","",I$18)</f>
        <v/>
      </c>
      <c r="J107" s="744"/>
      <c r="K107" s="744" t="str">
        <f>IF(K$18="","",K$18)</f>
        <v/>
      </c>
      <c r="L107" s="744"/>
      <c r="M107" s="747" t="str">
        <f>IF(M$18="","",M$18)</f>
        <v/>
      </c>
      <c r="N107" s="748"/>
      <c r="O107" s="755" t="str">
        <f>IF(O$18="","",O$18)</f>
        <v/>
      </c>
      <c r="P107" s="756"/>
      <c r="Q107" s="756"/>
      <c r="R107" s="756"/>
      <c r="S107" s="756"/>
      <c r="T107" s="756"/>
      <c r="U107" s="756"/>
      <c r="V107" s="756"/>
      <c r="W107" s="756"/>
      <c r="X107" s="756"/>
      <c r="Y107" s="756"/>
      <c r="Z107" s="756"/>
      <c r="AA107" s="756"/>
      <c r="AB107" s="756"/>
      <c r="AC107" s="756"/>
      <c r="AD107" s="756"/>
      <c r="AE107" s="756"/>
      <c r="AF107" s="756"/>
      <c r="AG107" s="756"/>
      <c r="AH107" s="756"/>
      <c r="AI107" s="757"/>
      <c r="AJ107" s="787" t="str">
        <f>IF(AJ$18="","",AJ$18)</f>
        <v/>
      </c>
      <c r="AK107" s="788"/>
      <c r="AL107" s="788"/>
      <c r="AM107" s="788"/>
      <c r="AN107" s="788"/>
      <c r="AO107" s="788"/>
      <c r="AP107" s="788"/>
      <c r="AQ107" s="788"/>
      <c r="AR107" s="788"/>
      <c r="AS107" s="788"/>
      <c r="AT107" s="788"/>
      <c r="AU107" s="788"/>
      <c r="AV107" s="788"/>
      <c r="AW107" s="788"/>
      <c r="AX107" s="788"/>
      <c r="AY107" s="788"/>
      <c r="AZ107" s="788"/>
      <c r="BA107" s="788"/>
      <c r="BB107" s="788"/>
      <c r="BC107" s="788"/>
      <c r="BD107" s="788"/>
      <c r="BE107" s="788"/>
      <c r="BF107" s="788"/>
      <c r="BG107" s="788"/>
      <c r="BH107" s="788"/>
      <c r="BI107" s="788"/>
      <c r="BJ107" s="788"/>
      <c r="BK107" s="788"/>
      <c r="BL107" s="788"/>
      <c r="BM107" s="788"/>
      <c r="BN107" s="1023"/>
      <c r="BO107" s="1007"/>
      <c r="BP107" s="1089"/>
      <c r="BQ107" s="1089"/>
      <c r="BR107" s="1089"/>
      <c r="BS107" s="1089"/>
      <c r="BT107" s="1089"/>
      <c r="BU107" s="1089"/>
      <c r="BV107" s="1089"/>
      <c r="BW107" s="1089"/>
      <c r="BX107" s="1090"/>
      <c r="BY107" s="1208"/>
    </row>
    <row r="108" spans="1:78" ht="15.75" customHeight="1">
      <c r="A108" s="1208"/>
      <c r="B108" s="681"/>
      <c r="C108" s="682"/>
      <c r="D108" s="131"/>
      <c r="E108" s="132"/>
      <c r="F108" s="132"/>
      <c r="G108" s="132"/>
      <c r="H108" s="132"/>
      <c r="I108" s="730" t="s">
        <v>52</v>
      </c>
      <c r="J108" s="730"/>
      <c r="K108" s="730"/>
      <c r="L108" s="730"/>
      <c r="M108" s="730"/>
      <c r="N108" s="730"/>
      <c r="O108" s="731" t="s">
        <v>53</v>
      </c>
      <c r="P108" s="731"/>
      <c r="Q108" s="731"/>
      <c r="R108" s="731"/>
      <c r="S108" s="731"/>
      <c r="T108" s="731"/>
      <c r="U108" s="731"/>
      <c r="V108" s="731"/>
      <c r="W108" s="731"/>
      <c r="X108" s="731"/>
      <c r="Y108" s="731"/>
      <c r="Z108" s="731"/>
      <c r="AA108" s="731"/>
      <c r="AB108" s="731"/>
      <c r="AC108" s="731"/>
      <c r="AD108" s="731"/>
      <c r="AE108" s="731"/>
      <c r="AF108" s="731"/>
      <c r="AG108" s="731"/>
      <c r="AH108" s="731"/>
      <c r="AI108" s="731"/>
      <c r="AJ108" s="787" t="str">
        <f>IF(AJ$19="","",AJ$19)</f>
        <v/>
      </c>
      <c r="AK108" s="788"/>
      <c r="AL108" s="788"/>
      <c r="AM108" s="788"/>
      <c r="AN108" s="788"/>
      <c r="AO108" s="788"/>
      <c r="AP108" s="788"/>
      <c r="AQ108" s="788"/>
      <c r="AR108" s="788"/>
      <c r="AS108" s="788"/>
      <c r="AT108" s="788"/>
      <c r="AU108" s="788"/>
      <c r="AV108" s="788"/>
      <c r="AW108" s="788"/>
      <c r="AX108" s="788"/>
      <c r="AY108" s="788"/>
      <c r="AZ108" s="788"/>
      <c r="BA108" s="788"/>
      <c r="BB108" s="788"/>
      <c r="BC108" s="788"/>
      <c r="BD108" s="788"/>
      <c r="BE108" s="788"/>
      <c r="BF108" s="788"/>
      <c r="BG108" s="788"/>
      <c r="BH108" s="788"/>
      <c r="BI108" s="788"/>
      <c r="BJ108" s="788"/>
      <c r="BK108" s="788"/>
      <c r="BL108" s="788"/>
      <c r="BM108" s="788"/>
      <c r="BN108" s="1023"/>
      <c r="BO108" s="1007"/>
      <c r="BP108" s="1089"/>
      <c r="BQ108" s="1089"/>
      <c r="BR108" s="1089"/>
      <c r="BS108" s="1089"/>
      <c r="BT108" s="1089"/>
      <c r="BU108" s="1089"/>
      <c r="BV108" s="1089"/>
      <c r="BW108" s="1089"/>
      <c r="BX108" s="1090"/>
      <c r="BY108" s="1208"/>
    </row>
    <row r="109" spans="1:78" ht="10.5" customHeight="1">
      <c r="A109" s="1208"/>
      <c r="B109" s="681"/>
      <c r="C109" s="682"/>
      <c r="D109" s="131"/>
      <c r="E109" s="132"/>
      <c r="F109" s="132"/>
      <c r="G109" s="132"/>
      <c r="H109" s="132"/>
      <c r="I109" s="914">
        <f>I$20</f>
        <v>1</v>
      </c>
      <c r="J109" s="693"/>
      <c r="K109" s="732" t="s">
        <v>43</v>
      </c>
      <c r="L109" s="732"/>
      <c r="M109" s="732"/>
      <c r="N109" s="733"/>
      <c r="O109" s="666" t="str">
        <f>IF(O$20="","",O$20)</f>
        <v/>
      </c>
      <c r="P109" s="667"/>
      <c r="Q109" s="667"/>
      <c r="R109" s="667" t="str">
        <f>IF(R$20="","",R$20)</f>
        <v/>
      </c>
      <c r="S109" s="667"/>
      <c r="T109" s="667"/>
      <c r="U109" s="667" t="str">
        <f>IF(U$20="","",U$20)</f>
        <v/>
      </c>
      <c r="V109" s="667"/>
      <c r="W109" s="667"/>
      <c r="X109" s="667" t="str">
        <f>IF(X$20="","",X$20)</f>
        <v/>
      </c>
      <c r="Y109" s="667"/>
      <c r="Z109" s="667"/>
      <c r="AA109" s="667" t="str">
        <f>IF(AA$20="","",AA$20)</f>
        <v/>
      </c>
      <c r="AB109" s="667"/>
      <c r="AC109" s="667"/>
      <c r="AD109" s="667" t="str">
        <f>IF(AD$20="","",AD$20)</f>
        <v/>
      </c>
      <c r="AE109" s="667"/>
      <c r="AF109" s="667"/>
      <c r="AG109" s="696" t="str">
        <f>IF(AG$20="","",AG$20)</f>
        <v/>
      </c>
      <c r="AH109" s="696"/>
      <c r="AI109" s="675"/>
      <c r="AJ109" s="787"/>
      <c r="AK109" s="788"/>
      <c r="AL109" s="788"/>
      <c r="AM109" s="788"/>
      <c r="AN109" s="788"/>
      <c r="AO109" s="788"/>
      <c r="AP109" s="788"/>
      <c r="AQ109" s="788"/>
      <c r="AR109" s="788"/>
      <c r="AS109" s="788"/>
      <c r="AT109" s="788"/>
      <c r="AU109" s="788"/>
      <c r="AV109" s="788"/>
      <c r="AW109" s="788"/>
      <c r="AX109" s="788"/>
      <c r="AY109" s="788"/>
      <c r="AZ109" s="788"/>
      <c r="BA109" s="788"/>
      <c r="BB109" s="788"/>
      <c r="BC109" s="788"/>
      <c r="BD109" s="788"/>
      <c r="BE109" s="788"/>
      <c r="BF109" s="788"/>
      <c r="BG109" s="788"/>
      <c r="BH109" s="788"/>
      <c r="BI109" s="788"/>
      <c r="BJ109" s="788"/>
      <c r="BK109" s="788"/>
      <c r="BL109" s="788"/>
      <c r="BM109" s="788"/>
      <c r="BN109" s="1023"/>
      <c r="BO109" s="1007"/>
      <c r="BP109" s="1089"/>
      <c r="BQ109" s="1089"/>
      <c r="BR109" s="1089"/>
      <c r="BS109" s="1089"/>
      <c r="BT109" s="1089"/>
      <c r="BU109" s="1089"/>
      <c r="BV109" s="1089"/>
      <c r="BW109" s="1089"/>
      <c r="BX109" s="1090"/>
      <c r="BY109" s="1208"/>
    </row>
    <row r="110" spans="1:78" ht="10.5" customHeight="1" thickBot="1">
      <c r="A110" s="1208"/>
      <c r="B110" s="681"/>
      <c r="C110" s="682"/>
      <c r="D110" s="138"/>
      <c r="E110" s="139"/>
      <c r="F110" s="139"/>
      <c r="G110" s="139"/>
      <c r="H110" s="139"/>
      <c r="I110" s="606">
        <f>I$21</f>
        <v>2</v>
      </c>
      <c r="J110" s="607"/>
      <c r="K110" s="735" t="s">
        <v>44</v>
      </c>
      <c r="L110" s="735"/>
      <c r="M110" s="735"/>
      <c r="N110" s="736"/>
      <c r="O110" s="734"/>
      <c r="P110" s="695"/>
      <c r="Q110" s="695"/>
      <c r="R110" s="695"/>
      <c r="S110" s="695"/>
      <c r="T110" s="695"/>
      <c r="U110" s="695"/>
      <c r="V110" s="695"/>
      <c r="W110" s="695"/>
      <c r="X110" s="695"/>
      <c r="Y110" s="695"/>
      <c r="Z110" s="695"/>
      <c r="AA110" s="695"/>
      <c r="AB110" s="695"/>
      <c r="AC110" s="695"/>
      <c r="AD110" s="695"/>
      <c r="AE110" s="695"/>
      <c r="AF110" s="695"/>
      <c r="AG110" s="697"/>
      <c r="AH110" s="697"/>
      <c r="AI110" s="698"/>
      <c r="AJ110" s="140" t="s">
        <v>56</v>
      </c>
      <c r="AK110" s="141"/>
      <c r="AL110" s="141"/>
      <c r="AM110" s="141"/>
      <c r="AN110" s="141"/>
      <c r="AO110" s="141"/>
      <c r="AP110" s="141"/>
      <c r="AQ110" s="141"/>
      <c r="AR110" s="141"/>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c r="BO110" s="1009"/>
      <c r="BP110" s="661"/>
      <c r="BQ110" s="661"/>
      <c r="BR110" s="661"/>
      <c r="BS110" s="661"/>
      <c r="BT110" s="661"/>
      <c r="BU110" s="661"/>
      <c r="BV110" s="661"/>
      <c r="BW110" s="661"/>
      <c r="BX110" s="1091"/>
      <c r="BY110" s="1208"/>
    </row>
    <row r="111" spans="1:78" ht="11.25" customHeight="1">
      <c r="A111" s="1208"/>
      <c r="B111" s="681"/>
      <c r="C111" s="682"/>
      <c r="D111" s="236"/>
      <c r="E111" s="1013">
        <f>E$22</f>
        <v>2</v>
      </c>
      <c r="F111" s="1013"/>
      <c r="G111" s="147"/>
      <c r="H111" s="148"/>
      <c r="I111" s="1048" t="s">
        <v>90</v>
      </c>
      <c r="J111" s="1049"/>
      <c r="K111" s="1049"/>
      <c r="L111" s="1050"/>
      <c r="M111" s="1274" t="s">
        <v>89</v>
      </c>
      <c r="N111" s="1049"/>
      <c r="O111" s="1049"/>
      <c r="P111" s="1049"/>
      <c r="Q111" s="769" t="s">
        <v>88</v>
      </c>
      <c r="R111" s="731"/>
      <c r="S111" s="731"/>
      <c r="T111" s="731"/>
      <c r="U111" s="731"/>
      <c r="V111" s="731"/>
      <c r="W111" s="731"/>
      <c r="X111" s="731"/>
      <c r="Y111" s="731"/>
      <c r="Z111" s="731"/>
      <c r="AA111" s="731"/>
      <c r="AB111" s="731"/>
      <c r="AC111" s="783" t="s">
        <v>87</v>
      </c>
      <c r="AD111" s="768"/>
      <c r="AE111" s="768"/>
      <c r="AF111" s="768"/>
      <c r="AG111" s="768"/>
      <c r="AH111" s="768"/>
      <c r="AI111" s="768"/>
      <c r="AJ111" s="768"/>
      <c r="AK111" s="768"/>
      <c r="AL111" s="768"/>
      <c r="AM111" s="768"/>
      <c r="AN111" s="768"/>
      <c r="AO111" s="768"/>
      <c r="AP111" s="768"/>
      <c r="AQ111" s="768"/>
      <c r="AR111" s="768"/>
      <c r="AS111" s="1078" t="s">
        <v>16</v>
      </c>
      <c r="AT111" s="1079"/>
      <c r="AU111" s="1079"/>
      <c r="AV111" s="1080"/>
      <c r="AW111" s="32"/>
      <c r="AX111" s="251"/>
      <c r="AY111" s="250"/>
      <c r="AZ111" s="35"/>
      <c r="BA111" s="249"/>
      <c r="BB111" s="37" t="s">
        <v>11</v>
      </c>
      <c r="BC111" s="1307"/>
      <c r="BD111" s="1062"/>
      <c r="BE111" s="1063"/>
      <c r="BF111" s="1061"/>
      <c r="BG111" s="1062"/>
      <c r="BH111" s="1063"/>
      <c r="BI111" s="1308" t="s">
        <v>86</v>
      </c>
      <c r="BJ111" s="1281"/>
      <c r="BK111" s="1309"/>
      <c r="BL111" s="1072"/>
      <c r="BM111" s="1072"/>
      <c r="BN111" s="1072"/>
      <c r="BO111" s="1072"/>
      <c r="BP111" s="1072"/>
      <c r="BQ111" s="1072"/>
      <c r="BR111" s="1072"/>
      <c r="BS111" s="1072"/>
      <c r="BT111" s="1072"/>
      <c r="BU111" s="1072"/>
      <c r="BV111" s="1072"/>
      <c r="BW111" s="1072"/>
      <c r="BX111" s="1073"/>
      <c r="BY111" s="1208"/>
    </row>
    <row r="112" spans="1:78" ht="7.5" customHeight="1">
      <c r="A112" s="1208"/>
      <c r="B112" s="681"/>
      <c r="C112" s="682"/>
      <c r="D112" s="236"/>
      <c r="E112" s="153"/>
      <c r="F112" s="153"/>
      <c r="G112" s="153"/>
      <c r="H112" s="154"/>
      <c r="I112" s="1049"/>
      <c r="J112" s="1049"/>
      <c r="K112" s="1049"/>
      <c r="L112" s="1050"/>
      <c r="M112" s="1049"/>
      <c r="N112" s="1049"/>
      <c r="O112" s="1049"/>
      <c r="P112" s="1049"/>
      <c r="Q112" s="1275" t="str">
        <f>IF(Q$23="","",Q$23)</f>
        <v/>
      </c>
      <c r="R112" s="1051"/>
      <c r="S112" s="1051" t="str">
        <f>IF(S$23="","",S$23)</f>
        <v/>
      </c>
      <c r="T112" s="1051"/>
      <c r="U112" s="1051" t="str">
        <f>IF(U$23="","",U$23)</f>
        <v/>
      </c>
      <c r="V112" s="1051"/>
      <c r="W112" s="1051" t="str">
        <f>IF(W$23="","",W$23)</f>
        <v/>
      </c>
      <c r="X112" s="1051"/>
      <c r="Y112" s="670" t="str">
        <f>IF(Y$23="","",Y$23)</f>
        <v/>
      </c>
      <c r="Z112" s="675"/>
      <c r="AA112" s="1285" t="s">
        <v>47</v>
      </c>
      <c r="AB112" s="1285"/>
      <c r="AC112" s="1275" t="str">
        <f>IF(AC$23="","",AC$23)</f>
        <v/>
      </c>
      <c r="AD112" s="1051"/>
      <c r="AE112" s="1051" t="str">
        <f>IF(AE$23="","",AE$23)</f>
        <v/>
      </c>
      <c r="AF112" s="1051"/>
      <c r="AG112" s="1051" t="str">
        <f>IF(AG$23="","",AG$23)</f>
        <v/>
      </c>
      <c r="AH112" s="1051"/>
      <c r="AI112" s="1051" t="str">
        <f>IF(AI$23="","",AI$23)</f>
        <v/>
      </c>
      <c r="AJ112" s="1051"/>
      <c r="AK112" s="670" t="str">
        <f>IF(AK$23="","",AK$23)</f>
        <v/>
      </c>
      <c r="AL112" s="671"/>
      <c r="AM112" s="670" t="str">
        <f>IF(AM$23="","",AM$23)</f>
        <v/>
      </c>
      <c r="AN112" s="671"/>
      <c r="AO112" s="670" t="str">
        <f>IF(AO$23="","",AO$23)</f>
        <v/>
      </c>
      <c r="AP112" s="671"/>
      <c r="AQ112" s="670" t="str">
        <f>IF(AQ$23="","",AQ$23)</f>
        <v/>
      </c>
      <c r="AR112" s="696"/>
      <c r="AS112" s="1081"/>
      <c r="AT112" s="1082"/>
      <c r="AU112" s="1082"/>
      <c r="AV112" s="1083"/>
      <c r="AW112" s="1344" t="str">
        <f>IF(AW$23="","",AW$23)</f>
        <v/>
      </c>
      <c r="AX112" s="1038"/>
      <c r="AY112" s="1345"/>
      <c r="AZ112" s="1037" t="str">
        <f>IF(AZ$23="","",AZ$23)</f>
        <v/>
      </c>
      <c r="BA112" s="1038"/>
      <c r="BB112" s="1039"/>
      <c r="BC112" s="700"/>
      <c r="BD112" s="1065"/>
      <c r="BE112" s="1066"/>
      <c r="BF112" s="1064"/>
      <c r="BG112" s="1065"/>
      <c r="BH112" s="1066"/>
      <c r="BI112" s="1310"/>
      <c r="BJ112" s="1282"/>
      <c r="BK112" s="1311"/>
      <c r="BL112" s="1074"/>
      <c r="BM112" s="1074"/>
      <c r="BN112" s="1074"/>
      <c r="BO112" s="1074"/>
      <c r="BP112" s="1074"/>
      <c r="BQ112" s="1074"/>
      <c r="BR112" s="1074"/>
      <c r="BS112" s="1074"/>
      <c r="BT112" s="1074"/>
      <c r="BU112" s="1074"/>
      <c r="BV112" s="1074"/>
      <c r="BW112" s="1074"/>
      <c r="BX112" s="1075"/>
      <c r="BY112" s="1208"/>
    </row>
    <row r="113" spans="1:77" ht="8.25" customHeight="1">
      <c r="A113" s="1208"/>
      <c r="B113" s="681"/>
      <c r="C113" s="682"/>
      <c r="D113" s="236"/>
      <c r="E113" s="153"/>
      <c r="F113" s="153"/>
      <c r="G113" s="153"/>
      <c r="H113" s="154"/>
      <c r="I113" s="1165">
        <v>166</v>
      </c>
      <c r="J113" s="1165"/>
      <c r="K113" s="1165"/>
      <c r="L113" s="1166"/>
      <c r="M113" s="1165">
        <v>30</v>
      </c>
      <c r="N113" s="1165"/>
      <c r="O113" s="1165"/>
      <c r="P113" s="1165"/>
      <c r="Q113" s="1275"/>
      <c r="R113" s="1051"/>
      <c r="S113" s="1051"/>
      <c r="T113" s="1051"/>
      <c r="U113" s="1051"/>
      <c r="V113" s="1051"/>
      <c r="W113" s="1051"/>
      <c r="X113" s="1051"/>
      <c r="Y113" s="674"/>
      <c r="Z113" s="699"/>
      <c r="AA113" s="1285"/>
      <c r="AB113" s="1285"/>
      <c r="AC113" s="1275"/>
      <c r="AD113" s="1051"/>
      <c r="AE113" s="1051"/>
      <c r="AF113" s="1051"/>
      <c r="AG113" s="1051"/>
      <c r="AH113" s="1051"/>
      <c r="AI113" s="1051"/>
      <c r="AJ113" s="1051"/>
      <c r="AK113" s="674"/>
      <c r="AL113" s="673"/>
      <c r="AM113" s="674"/>
      <c r="AN113" s="673"/>
      <c r="AO113" s="674"/>
      <c r="AP113" s="673"/>
      <c r="AQ113" s="674"/>
      <c r="AR113" s="1092"/>
      <c r="AS113" s="1081"/>
      <c r="AT113" s="1082"/>
      <c r="AU113" s="1082"/>
      <c r="AV113" s="1083"/>
      <c r="AW113" s="1344"/>
      <c r="AX113" s="1038"/>
      <c r="AY113" s="1345"/>
      <c r="AZ113" s="1037"/>
      <c r="BA113" s="1038"/>
      <c r="BB113" s="1039"/>
      <c r="BC113" s="700"/>
      <c r="BD113" s="1065"/>
      <c r="BE113" s="1066"/>
      <c r="BF113" s="1064"/>
      <c r="BG113" s="1065"/>
      <c r="BH113" s="1066"/>
      <c r="BI113" s="1310"/>
      <c r="BJ113" s="1282"/>
      <c r="BK113" s="1311"/>
      <c r="BL113" s="1074"/>
      <c r="BM113" s="1074"/>
      <c r="BN113" s="1074"/>
      <c r="BO113" s="1074"/>
      <c r="BP113" s="1074"/>
      <c r="BQ113" s="1074"/>
      <c r="BR113" s="1074"/>
      <c r="BS113" s="1074"/>
      <c r="BT113" s="1074"/>
      <c r="BU113" s="1074"/>
      <c r="BV113" s="1074"/>
      <c r="BW113" s="1074"/>
      <c r="BX113" s="1075"/>
      <c r="BY113" s="1208"/>
    </row>
    <row r="114" spans="1:77" ht="6.75" customHeight="1" thickBot="1">
      <c r="A114" s="1208"/>
      <c r="B114" s="683"/>
      <c r="C114" s="684"/>
      <c r="D114" s="160"/>
      <c r="E114" s="161"/>
      <c r="F114" s="161"/>
      <c r="G114" s="161"/>
      <c r="H114" s="162"/>
      <c r="I114" s="737"/>
      <c r="J114" s="737"/>
      <c r="K114" s="737"/>
      <c r="L114" s="738"/>
      <c r="M114" s="737"/>
      <c r="N114" s="737"/>
      <c r="O114" s="737"/>
      <c r="P114" s="737"/>
      <c r="Q114" s="620"/>
      <c r="R114" s="618"/>
      <c r="S114" s="618"/>
      <c r="T114" s="618"/>
      <c r="U114" s="618"/>
      <c r="V114" s="618"/>
      <c r="W114" s="618"/>
      <c r="X114" s="618"/>
      <c r="Y114" s="614"/>
      <c r="Z114" s="615"/>
      <c r="AA114" s="1286"/>
      <c r="AB114" s="1286"/>
      <c r="AC114" s="620"/>
      <c r="AD114" s="618"/>
      <c r="AE114" s="618"/>
      <c r="AF114" s="618"/>
      <c r="AG114" s="618"/>
      <c r="AH114" s="618"/>
      <c r="AI114" s="618"/>
      <c r="AJ114" s="618"/>
      <c r="AK114" s="614"/>
      <c r="AL114" s="613"/>
      <c r="AM114" s="614"/>
      <c r="AN114" s="613"/>
      <c r="AO114" s="614"/>
      <c r="AP114" s="613"/>
      <c r="AQ114" s="614"/>
      <c r="AR114" s="1093"/>
      <c r="AS114" s="1084"/>
      <c r="AT114" s="1085"/>
      <c r="AU114" s="1085"/>
      <c r="AV114" s="1086"/>
      <c r="AW114" s="1346"/>
      <c r="AX114" s="1041"/>
      <c r="AY114" s="1347"/>
      <c r="AZ114" s="1040"/>
      <c r="BA114" s="1041"/>
      <c r="BB114" s="1042"/>
      <c r="BC114" s="702"/>
      <c r="BD114" s="1068"/>
      <c r="BE114" s="1069"/>
      <c r="BF114" s="1067"/>
      <c r="BG114" s="1068"/>
      <c r="BH114" s="1069"/>
      <c r="BI114" s="1312"/>
      <c r="BJ114" s="1313"/>
      <c r="BK114" s="1314"/>
      <c r="BL114" s="1076"/>
      <c r="BM114" s="1076"/>
      <c r="BN114" s="1076"/>
      <c r="BO114" s="1076"/>
      <c r="BP114" s="1076"/>
      <c r="BQ114" s="1076"/>
      <c r="BR114" s="1076"/>
      <c r="BS114" s="1076"/>
      <c r="BT114" s="1076"/>
      <c r="BU114" s="1076"/>
      <c r="BV114" s="1076"/>
      <c r="BW114" s="1076"/>
      <c r="BX114" s="1077"/>
      <c r="BY114" s="1208"/>
    </row>
    <row r="115" spans="1:77" ht="13.5" customHeight="1">
      <c r="A115" s="1208"/>
      <c r="B115" s="1297"/>
      <c r="C115" s="1298"/>
      <c r="D115" s="1298"/>
      <c r="E115" s="1072"/>
      <c r="F115" s="1072"/>
      <c r="G115" s="1072"/>
      <c r="H115" s="1072"/>
      <c r="I115" s="1072"/>
      <c r="J115" s="1072"/>
      <c r="K115" s="689" t="s">
        <v>85</v>
      </c>
      <c r="L115" s="689"/>
      <c r="M115" s="689"/>
      <c r="N115" s="689"/>
      <c r="O115" s="689"/>
      <c r="P115" s="689"/>
      <c r="Q115" s="689"/>
      <c r="R115" s="689"/>
      <c r="S115" s="689"/>
      <c r="T115" s="689"/>
      <c r="U115" s="689"/>
      <c r="V115" s="689"/>
      <c r="W115" s="689"/>
      <c r="X115" s="689"/>
      <c r="Y115" s="689"/>
      <c r="Z115" s="689"/>
      <c r="AA115" s="1318" t="s">
        <v>84</v>
      </c>
      <c r="AB115" s="689"/>
      <c r="AC115" s="689"/>
      <c r="AD115" s="689"/>
      <c r="AE115" s="689"/>
      <c r="AF115" s="248" t="s">
        <v>83</v>
      </c>
      <c r="AG115" s="247"/>
      <c r="AH115" s="247"/>
      <c r="AI115" s="247"/>
      <c r="AJ115" s="247"/>
      <c r="AK115" s="1363" t="str">
        <f>IF(AK$26="","",AK$26)</f>
        <v/>
      </c>
      <c r="AL115" s="1363"/>
      <c r="AM115" s="1363"/>
      <c r="AN115" s="1363"/>
      <c r="AO115" s="1363"/>
      <c r="AP115" s="1363"/>
      <c r="AQ115" s="1363"/>
      <c r="AR115" s="1363"/>
      <c r="AS115" s="1363"/>
      <c r="AT115" s="1363"/>
      <c r="AU115" s="1363"/>
      <c r="AV115" s="1363"/>
      <c r="AW115" s="1363"/>
      <c r="AX115" s="1363"/>
      <c r="AY115" s="1363"/>
      <c r="AZ115" s="1363"/>
      <c r="BA115" s="1363"/>
      <c r="BB115" s="1363"/>
      <c r="BC115" s="1363"/>
      <c r="BD115" s="1363"/>
      <c r="BE115" s="1363"/>
      <c r="BF115" s="1363"/>
      <c r="BG115" s="1363"/>
      <c r="BH115" s="1363"/>
      <c r="BI115" s="1363"/>
      <c r="BJ115" s="1363"/>
      <c r="BK115" s="1363"/>
      <c r="BL115" s="1363"/>
      <c r="BM115" s="1363"/>
      <c r="BN115" s="1363"/>
      <c r="BO115" s="1363"/>
      <c r="BP115" s="1363"/>
      <c r="BQ115" s="1363"/>
      <c r="BR115" s="1363"/>
      <c r="BS115" s="1363"/>
      <c r="BT115" s="1363"/>
      <c r="BU115" s="1363"/>
      <c r="BV115" s="1363"/>
      <c r="BW115" s="1363"/>
      <c r="BX115" s="1364"/>
      <c r="BY115" s="1208"/>
    </row>
    <row r="116" spans="1:77" ht="27.75" customHeight="1" thickBot="1">
      <c r="A116" s="1208"/>
      <c r="B116" s="1299"/>
      <c r="C116" s="1300"/>
      <c r="D116" s="1300"/>
      <c r="E116" s="1076"/>
      <c r="F116" s="1076"/>
      <c r="G116" s="1076"/>
      <c r="H116" s="1076"/>
      <c r="I116" s="1076"/>
      <c r="J116" s="1076"/>
      <c r="K116" s="620" t="str">
        <f>IF(K$27="","",K$27)</f>
        <v/>
      </c>
      <c r="L116" s="618"/>
      <c r="M116" s="618" t="str">
        <f>IF(M$27="","",M$27)</f>
        <v/>
      </c>
      <c r="N116" s="618"/>
      <c r="O116" s="618" t="str">
        <f>IF(O$27="","",O$27)</f>
        <v/>
      </c>
      <c r="P116" s="618"/>
      <c r="Q116" s="618" t="str">
        <f>IF(Q$27="","",Q$27)</f>
        <v/>
      </c>
      <c r="R116" s="618"/>
      <c r="S116" s="618" t="str">
        <f>IF(S$27="","",S$27)</f>
        <v/>
      </c>
      <c r="T116" s="618"/>
      <c r="U116" s="618" t="str">
        <f>IF(U$27="","",U$27)</f>
        <v/>
      </c>
      <c r="V116" s="618"/>
      <c r="W116" s="618" t="str">
        <f>IF(W$27="","",W$27)</f>
        <v/>
      </c>
      <c r="X116" s="618"/>
      <c r="Y116" s="1045" t="str">
        <f>IF(Y$27="","",Y$27)</f>
        <v/>
      </c>
      <c r="Z116" s="1046"/>
      <c r="AA116" s="1319"/>
      <c r="AB116" s="1319"/>
      <c r="AC116" s="1319"/>
      <c r="AD116" s="1319"/>
      <c r="AE116" s="1319"/>
      <c r="AF116" s="1320" t="str">
        <f>IF(AF$27="","",AF$27)</f>
        <v/>
      </c>
      <c r="AG116" s="1321"/>
      <c r="AH116" s="1321"/>
      <c r="AI116" s="1321"/>
      <c r="AJ116" s="1321"/>
      <c r="AK116" s="1321"/>
      <c r="AL116" s="1321"/>
      <c r="AM116" s="1321"/>
      <c r="AN116" s="1321"/>
      <c r="AO116" s="1321"/>
      <c r="AP116" s="1321"/>
      <c r="AQ116" s="1321"/>
      <c r="AR116" s="1321"/>
      <c r="AS116" s="1321"/>
      <c r="AT116" s="1321"/>
      <c r="AU116" s="1321"/>
      <c r="AV116" s="1321"/>
      <c r="AW116" s="1321"/>
      <c r="AX116" s="1321"/>
      <c r="AY116" s="1321"/>
      <c r="AZ116" s="1321"/>
      <c r="BA116" s="1321"/>
      <c r="BB116" s="1321"/>
      <c r="BC116" s="1321"/>
      <c r="BD116" s="1321"/>
      <c r="BE116" s="1321"/>
      <c r="BF116" s="1321"/>
      <c r="BG116" s="1321"/>
      <c r="BH116" s="1321"/>
      <c r="BI116" s="1321"/>
      <c r="BJ116" s="1321"/>
      <c r="BK116" s="1321"/>
      <c r="BL116" s="1321"/>
      <c r="BM116" s="1321"/>
      <c r="BN116" s="1321"/>
      <c r="BO116" s="1321"/>
      <c r="BP116" s="1321"/>
      <c r="BQ116" s="1321"/>
      <c r="BR116" s="1321"/>
      <c r="BS116" s="1321"/>
      <c r="BT116" s="1321"/>
      <c r="BU116" s="1321"/>
      <c r="BV116" s="1321"/>
      <c r="BW116" s="1321"/>
      <c r="BX116" s="1322"/>
      <c r="BY116" s="1208"/>
    </row>
    <row r="117" spans="1:77" ht="15.75" customHeight="1">
      <c r="A117" s="1208"/>
      <c r="B117" s="657"/>
      <c r="C117" s="658"/>
      <c r="D117" s="658"/>
      <c r="E117" s="658"/>
      <c r="F117" s="658"/>
      <c r="G117" s="658"/>
      <c r="H117" s="658"/>
      <c r="I117" s="658"/>
      <c r="J117" s="659"/>
      <c r="K117" s="32"/>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152"/>
      <c r="BY117" s="1208"/>
    </row>
    <row r="118" spans="1:77" ht="13.5" customHeight="1" thickBot="1">
      <c r="A118" s="246"/>
      <c r="B118" s="660"/>
      <c r="C118" s="661"/>
      <c r="D118" s="661"/>
      <c r="E118" s="661"/>
      <c r="F118" s="661"/>
      <c r="G118" s="661"/>
      <c r="H118" s="661"/>
      <c r="I118" s="661"/>
      <c r="J118" s="662"/>
      <c r="K118" s="143"/>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5"/>
      <c r="BY118" s="246"/>
    </row>
    <row r="119" spans="1:77" ht="10.5" customHeight="1">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c r="BI119" s="168"/>
      <c r="BJ119" s="168"/>
      <c r="BK119" s="168"/>
      <c r="BL119" s="168"/>
      <c r="BM119" s="168"/>
      <c r="BN119" s="168"/>
      <c r="BO119" s="168"/>
      <c r="BP119" s="168"/>
      <c r="BQ119" s="168"/>
      <c r="BR119" s="168"/>
      <c r="BS119" s="168"/>
      <c r="BT119" s="168"/>
      <c r="BU119" s="168"/>
      <c r="BV119" s="168"/>
      <c r="BW119" s="168"/>
      <c r="BX119" s="168"/>
      <c r="BY119" s="168"/>
    </row>
    <row r="120" spans="1:77" ht="23.25" customHeight="1">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c r="BF120" s="168"/>
      <c r="BG120" s="168"/>
      <c r="BH120" s="168"/>
      <c r="BI120" s="168"/>
      <c r="BJ120" s="168"/>
      <c r="BK120" s="168"/>
      <c r="BL120" s="168"/>
      <c r="BM120" s="168"/>
      <c r="BN120" s="168"/>
      <c r="BO120" s="168"/>
      <c r="BP120" s="168"/>
      <c r="BQ120" s="168"/>
      <c r="BR120" s="168"/>
      <c r="BS120" s="168"/>
      <c r="BT120" s="168"/>
      <c r="BU120" s="168"/>
      <c r="BV120" s="168"/>
      <c r="BW120" s="168"/>
      <c r="BX120" s="168"/>
      <c r="BY120" s="168"/>
    </row>
    <row r="121" spans="1:77" ht="13.5" customHeight="1">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c r="BF121" s="168"/>
      <c r="BG121" s="168"/>
      <c r="BH121" s="168"/>
      <c r="BI121" s="168"/>
      <c r="BJ121" s="168"/>
      <c r="BK121" s="168"/>
      <c r="BL121" s="168"/>
      <c r="BM121" s="168"/>
      <c r="BN121" s="168"/>
      <c r="BO121" s="168"/>
      <c r="BP121" s="168"/>
      <c r="BQ121" s="168"/>
      <c r="BR121" s="168"/>
      <c r="BS121" s="168"/>
      <c r="BT121" s="168"/>
      <c r="BU121" s="168"/>
      <c r="BV121" s="168"/>
      <c r="BW121" s="168"/>
      <c r="BX121" s="168"/>
      <c r="BY121" s="168"/>
    </row>
    <row r="122" spans="1:77" ht="13.5" customHeight="1">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c r="AU122" s="168"/>
      <c r="AV122" s="168"/>
      <c r="AW122" s="168"/>
      <c r="AX122" s="168"/>
      <c r="AY122" s="168"/>
      <c r="AZ122" s="168"/>
      <c r="BA122" s="168"/>
      <c r="BB122" s="168"/>
      <c r="BC122" s="168"/>
      <c r="BD122" s="168"/>
      <c r="BE122" s="168"/>
      <c r="BF122" s="168"/>
      <c r="BG122" s="168"/>
      <c r="BH122" s="168"/>
      <c r="BI122" s="168"/>
      <c r="BJ122" s="168"/>
      <c r="BK122" s="168"/>
      <c r="BL122" s="168"/>
      <c r="BM122" s="168"/>
      <c r="BN122" s="168"/>
      <c r="BO122" s="168"/>
      <c r="BP122" s="168"/>
      <c r="BQ122" s="168"/>
      <c r="BR122" s="168"/>
      <c r="BS122" s="168"/>
      <c r="BT122" s="168"/>
      <c r="BU122" s="168"/>
      <c r="BV122" s="168"/>
      <c r="BW122" s="168"/>
      <c r="BX122" s="168"/>
      <c r="BY122" s="168"/>
    </row>
    <row r="123" spans="1:77" ht="13.5" customHeight="1">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8"/>
      <c r="BB123" s="168"/>
      <c r="BC123" s="168"/>
      <c r="BD123" s="168"/>
      <c r="BE123" s="168"/>
      <c r="BF123" s="168"/>
      <c r="BG123" s="168"/>
      <c r="BH123" s="168"/>
      <c r="BI123" s="168"/>
      <c r="BJ123" s="168"/>
      <c r="BK123" s="168"/>
      <c r="BL123" s="168"/>
      <c r="BM123" s="168"/>
      <c r="BN123" s="168"/>
      <c r="BO123" s="168"/>
      <c r="BP123" s="168"/>
      <c r="BQ123" s="168"/>
      <c r="BR123" s="168"/>
      <c r="BS123" s="168"/>
      <c r="BT123" s="168"/>
      <c r="BU123" s="168"/>
      <c r="BV123" s="168"/>
      <c r="BW123" s="168"/>
      <c r="BX123" s="168"/>
      <c r="BY123" s="168"/>
    </row>
    <row r="124" spans="1:77" ht="13.5" customHeight="1">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c r="BH124" s="168"/>
      <c r="BI124" s="168"/>
      <c r="BJ124" s="168"/>
      <c r="BK124" s="168"/>
      <c r="BL124" s="168"/>
      <c r="BM124" s="168"/>
      <c r="BN124" s="168"/>
      <c r="BO124" s="168"/>
      <c r="BP124" s="168"/>
      <c r="BQ124" s="168"/>
      <c r="BR124" s="168"/>
      <c r="BS124" s="168"/>
      <c r="BT124" s="168"/>
      <c r="BU124" s="168"/>
      <c r="BV124" s="168"/>
      <c r="BW124" s="168"/>
      <c r="BX124" s="168"/>
      <c r="BY124" s="168"/>
    </row>
    <row r="125" spans="1:77" ht="13.5" customHeight="1">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c r="BF125" s="168"/>
      <c r="BG125" s="168"/>
      <c r="BH125" s="168"/>
      <c r="BI125" s="168"/>
      <c r="BJ125" s="168"/>
      <c r="BK125" s="168"/>
      <c r="BL125" s="168"/>
      <c r="BM125" s="168"/>
      <c r="BN125" s="168"/>
      <c r="BO125" s="168"/>
      <c r="BP125" s="168"/>
      <c r="BQ125" s="168"/>
      <c r="BR125" s="168"/>
      <c r="BS125" s="168"/>
      <c r="BT125" s="168"/>
      <c r="BU125" s="168"/>
      <c r="BV125" s="168"/>
      <c r="BW125" s="168"/>
      <c r="BX125" s="168"/>
      <c r="BY125" s="168"/>
    </row>
    <row r="126" spans="1:77" ht="13.5" customHeight="1">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c r="BF126" s="168"/>
      <c r="BG126" s="168"/>
      <c r="BH126" s="168"/>
      <c r="BI126" s="168"/>
      <c r="BJ126" s="168"/>
      <c r="BK126" s="168"/>
      <c r="BL126" s="168"/>
      <c r="BM126" s="168"/>
      <c r="BN126" s="168"/>
      <c r="BO126" s="168"/>
      <c r="BP126" s="168"/>
      <c r="BQ126" s="168"/>
      <c r="BR126" s="168"/>
      <c r="BS126" s="168"/>
      <c r="BT126" s="168"/>
      <c r="BU126" s="168"/>
      <c r="BV126" s="168"/>
      <c r="BW126" s="168"/>
      <c r="BX126" s="168"/>
      <c r="BY126" s="168"/>
    </row>
    <row r="127" spans="1:77" ht="13.5" customHeight="1">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c r="BG127" s="168"/>
      <c r="BH127" s="168"/>
      <c r="BI127" s="168"/>
      <c r="BJ127" s="168"/>
      <c r="BK127" s="168"/>
      <c r="BL127" s="168"/>
      <c r="BM127" s="168"/>
      <c r="BN127" s="168"/>
      <c r="BO127" s="168"/>
      <c r="BP127" s="168"/>
      <c r="BQ127" s="168"/>
      <c r="BR127" s="168"/>
      <c r="BS127" s="168"/>
      <c r="BT127" s="168"/>
      <c r="BU127" s="168"/>
      <c r="BV127" s="168"/>
      <c r="BW127" s="168"/>
      <c r="BX127" s="168"/>
      <c r="BY127" s="168"/>
    </row>
    <row r="128" spans="1:77" ht="13.5" customHeight="1">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c r="BF128" s="168"/>
      <c r="BG128" s="168"/>
      <c r="BH128" s="168"/>
      <c r="BI128" s="168"/>
      <c r="BJ128" s="168"/>
      <c r="BK128" s="168"/>
      <c r="BL128" s="168"/>
      <c r="BM128" s="168"/>
      <c r="BN128" s="168"/>
      <c r="BO128" s="168"/>
      <c r="BP128" s="168"/>
      <c r="BQ128" s="168"/>
      <c r="BR128" s="168"/>
      <c r="BS128" s="168"/>
      <c r="BT128" s="168"/>
      <c r="BU128" s="168"/>
      <c r="BV128" s="168"/>
      <c r="BW128" s="168"/>
      <c r="BX128" s="168"/>
      <c r="BY128" s="168"/>
    </row>
    <row r="129" spans="1:79" ht="13.5" customHeight="1">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c r="BH129" s="168"/>
      <c r="BI129" s="168"/>
      <c r="BJ129" s="168"/>
      <c r="BK129" s="168"/>
      <c r="BL129" s="168"/>
      <c r="BM129" s="168"/>
      <c r="BN129" s="168"/>
      <c r="BO129" s="168"/>
      <c r="BP129" s="168"/>
      <c r="BQ129" s="168"/>
      <c r="BR129" s="168"/>
      <c r="BS129" s="168"/>
      <c r="BT129" s="168"/>
      <c r="BU129" s="168"/>
      <c r="BV129" s="168"/>
      <c r="BW129" s="168"/>
      <c r="BX129" s="168"/>
      <c r="BY129" s="168"/>
    </row>
    <row r="130" spans="1:79" ht="13.5" customHeight="1">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c r="BF130" s="168"/>
      <c r="BG130" s="168"/>
      <c r="BH130" s="168"/>
      <c r="BI130" s="168"/>
      <c r="BJ130" s="168"/>
      <c r="BK130" s="168"/>
      <c r="BL130" s="168"/>
      <c r="BM130" s="168"/>
      <c r="BN130" s="168"/>
      <c r="BO130" s="168"/>
      <c r="BP130" s="168"/>
      <c r="BQ130" s="168"/>
      <c r="BR130" s="168"/>
      <c r="BS130" s="168"/>
      <c r="BT130" s="168"/>
      <c r="BU130" s="168"/>
      <c r="BV130" s="168"/>
      <c r="BW130" s="168"/>
      <c r="BX130" s="168"/>
      <c r="BY130" s="168"/>
    </row>
    <row r="131" spans="1:79" ht="13.5" customHeight="1">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c r="BF131" s="168"/>
      <c r="BG131" s="168"/>
      <c r="BH131" s="168"/>
      <c r="BI131" s="168"/>
      <c r="BJ131" s="168"/>
      <c r="BK131" s="168"/>
      <c r="BL131" s="168"/>
      <c r="BM131" s="168"/>
      <c r="BN131" s="168"/>
      <c r="BO131" s="168"/>
      <c r="BP131" s="168"/>
      <c r="BQ131" s="168"/>
      <c r="BR131" s="168"/>
      <c r="BS131" s="168"/>
      <c r="BT131" s="168"/>
      <c r="BU131" s="168"/>
      <c r="BV131" s="168"/>
      <c r="BW131" s="168"/>
      <c r="BX131" s="168"/>
      <c r="BY131" s="168"/>
    </row>
    <row r="132" spans="1:79" ht="13.5" customHeight="1">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c r="BF132" s="168"/>
      <c r="BG132" s="168"/>
      <c r="BH132" s="168"/>
      <c r="BI132" s="168"/>
      <c r="BJ132" s="168"/>
      <c r="BK132" s="168"/>
      <c r="BL132" s="168"/>
      <c r="BM132" s="168"/>
      <c r="BN132" s="168"/>
      <c r="BO132" s="168"/>
      <c r="BP132" s="168"/>
      <c r="BQ132" s="168"/>
      <c r="BR132" s="168"/>
      <c r="BS132" s="168"/>
      <c r="BT132" s="168"/>
      <c r="BU132" s="168"/>
      <c r="BV132" s="168"/>
      <c r="BW132" s="168"/>
      <c r="BX132" s="168"/>
      <c r="BY132" s="168"/>
    </row>
    <row r="133" spans="1:79" ht="8.25" customHeight="1">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row>
    <row r="134" spans="1:79" ht="19.5" customHeight="1">
      <c r="A134" s="168"/>
      <c r="B134" s="1110" t="s">
        <v>63</v>
      </c>
      <c r="C134" s="1111"/>
      <c r="D134" s="1111"/>
      <c r="E134" s="1111"/>
      <c r="F134" s="1111"/>
      <c r="G134" s="1111"/>
      <c r="H134" s="1111"/>
      <c r="I134" s="1111"/>
      <c r="J134" s="1111"/>
      <c r="K134" s="1111"/>
      <c r="L134" s="1111"/>
      <c r="M134" s="1112"/>
      <c r="N134" s="1115" t="str">
        <f>IF(個人型シート!$D$2="","",個人型シート!$D$2)</f>
        <v/>
      </c>
      <c r="O134" s="1116"/>
      <c r="P134" s="1116"/>
      <c r="Q134" s="1116"/>
      <c r="R134" s="1116"/>
      <c r="S134" s="1116"/>
      <c r="T134" s="1116"/>
      <c r="U134" s="1116"/>
      <c r="V134" s="1116"/>
      <c r="W134" s="1117"/>
      <c r="X134" s="1113"/>
      <c r="Y134" s="1114"/>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c r="BF134" s="168"/>
      <c r="BG134" s="168"/>
      <c r="BH134" s="168"/>
      <c r="BI134" s="168"/>
      <c r="BJ134" s="168"/>
      <c r="BK134" s="168"/>
      <c r="BL134" s="168"/>
      <c r="BM134" s="168"/>
      <c r="BN134" s="168"/>
      <c r="BO134" s="168"/>
      <c r="BP134" s="168"/>
      <c r="BQ134" s="168"/>
      <c r="BR134" s="168"/>
      <c r="BS134" s="168"/>
      <c r="BT134" s="168"/>
      <c r="BU134" s="168"/>
      <c r="BV134" s="168"/>
      <c r="BW134" s="168"/>
      <c r="BX134" s="168"/>
      <c r="BY134" s="168"/>
    </row>
    <row r="135" spans="1:79" ht="186.75" customHeight="1" thickBot="1">
      <c r="A135" s="1208"/>
      <c r="B135" s="1208"/>
      <c r="C135" s="1208"/>
      <c r="D135" s="1208"/>
      <c r="E135" s="1208"/>
      <c r="F135" s="1208"/>
      <c r="G135" s="1208"/>
      <c r="H135" s="1208"/>
      <c r="I135" s="1208"/>
      <c r="J135" s="1208"/>
      <c r="K135" s="1208"/>
      <c r="L135" s="1208"/>
      <c r="M135" s="1208"/>
      <c r="N135" s="1208"/>
      <c r="O135" s="1208"/>
      <c r="P135" s="1208"/>
      <c r="Q135" s="1208"/>
      <c r="R135" s="1208"/>
      <c r="S135" s="1208"/>
      <c r="T135" s="1208"/>
      <c r="U135" s="1208"/>
      <c r="V135" s="1208"/>
      <c r="W135" s="1208"/>
      <c r="X135" s="1208"/>
      <c r="Y135" s="1208"/>
      <c r="Z135" s="1208"/>
      <c r="AA135" s="1208"/>
      <c r="AB135" s="1208"/>
      <c r="AC135" s="1208"/>
      <c r="AD135" s="1208"/>
      <c r="AE135" s="1208"/>
      <c r="AF135" s="1208"/>
      <c r="AG135" s="1208"/>
      <c r="AH135" s="1208"/>
      <c r="AI135" s="1208"/>
      <c r="AJ135" s="1208"/>
      <c r="AK135" s="1208"/>
      <c r="AL135" s="1208"/>
      <c r="AM135" s="1208"/>
      <c r="AN135" s="1208"/>
      <c r="AO135" s="1208"/>
      <c r="AP135" s="1208"/>
      <c r="AQ135" s="1208"/>
      <c r="AR135" s="1208"/>
      <c r="AS135" s="1208"/>
      <c r="AT135" s="1208"/>
      <c r="AU135" s="1208"/>
      <c r="AV135" s="1208"/>
      <c r="AW135" s="1208"/>
      <c r="AX135" s="1208"/>
      <c r="AY135" s="1208"/>
      <c r="AZ135" s="1208"/>
      <c r="BA135" s="1208"/>
      <c r="BB135" s="1208"/>
      <c r="BC135" s="1208"/>
      <c r="BD135" s="1208"/>
      <c r="BE135" s="1208"/>
      <c r="BF135" s="1208"/>
      <c r="BG135" s="1208"/>
      <c r="BH135" s="1208"/>
      <c r="BI135" s="1208"/>
      <c r="BJ135" s="1208"/>
      <c r="BK135" s="1208"/>
      <c r="BL135" s="1208"/>
      <c r="BM135" s="1208"/>
      <c r="BN135" s="1208"/>
      <c r="BO135" s="1208"/>
      <c r="BP135" s="1208"/>
      <c r="BQ135" s="1208"/>
      <c r="BR135" s="1208"/>
      <c r="BS135" s="1208"/>
      <c r="BT135" s="1208"/>
      <c r="BU135" s="1208"/>
      <c r="BV135" s="1208"/>
      <c r="BW135" s="1208"/>
      <c r="BX135" s="1208"/>
      <c r="BY135" s="1208"/>
    </row>
    <row r="136" spans="1:79" ht="21.75" customHeight="1">
      <c r="A136" s="1208"/>
      <c r="B136" s="1058" t="s">
        <v>102</v>
      </c>
      <c r="C136" s="1059"/>
      <c r="D136" s="1059"/>
      <c r="E136" s="1059"/>
      <c r="F136" s="1059"/>
      <c r="G136" s="1059"/>
      <c r="H136" s="1059"/>
      <c r="I136" s="1059"/>
      <c r="J136" s="1059"/>
      <c r="K136" s="1059"/>
      <c r="L136" s="1059"/>
      <c r="M136" s="1059"/>
      <c r="N136" s="1059"/>
      <c r="O136" s="1059"/>
      <c r="P136" s="1059"/>
      <c r="Q136" s="1059"/>
      <c r="R136" s="1059"/>
      <c r="S136" s="1059"/>
      <c r="T136" s="1059"/>
      <c r="U136" s="1059"/>
      <c r="V136" s="1059"/>
      <c r="W136" s="1059"/>
      <c r="X136" s="1059"/>
      <c r="Y136" s="1059"/>
      <c r="Z136" s="1059"/>
      <c r="AA136" s="1059"/>
      <c r="AB136" s="1059"/>
      <c r="AC136" s="1059"/>
      <c r="AD136" s="1059"/>
      <c r="AE136" s="1059"/>
      <c r="AF136" s="1059"/>
      <c r="AG136" s="1059"/>
      <c r="AH136" s="1059"/>
      <c r="AI136" s="1059"/>
      <c r="AJ136" s="1059"/>
      <c r="AK136" s="1059"/>
      <c r="AL136" s="1059"/>
      <c r="AM136" s="1059"/>
      <c r="AN136" s="1059"/>
      <c r="AO136" s="1059"/>
      <c r="AP136" s="1059"/>
      <c r="AQ136" s="1059"/>
      <c r="AR136" s="1059"/>
      <c r="AS136" s="1059"/>
      <c r="AT136" s="1059"/>
      <c r="AU136" s="1059"/>
      <c r="AV136" s="1059"/>
      <c r="AW136" s="1059"/>
      <c r="AX136" s="1059"/>
      <c r="AY136" s="1059"/>
      <c r="AZ136" s="1059"/>
      <c r="BA136" s="1059"/>
      <c r="BB136" s="1059"/>
      <c r="BC136" s="1059"/>
      <c r="BD136" s="1059"/>
      <c r="BE136" s="1059"/>
      <c r="BF136" s="1059"/>
      <c r="BG136" s="1059"/>
      <c r="BH136" s="1059"/>
      <c r="BI136" s="1059"/>
      <c r="BJ136" s="1059"/>
      <c r="BK136" s="1059"/>
      <c r="BL136" s="1059"/>
      <c r="BM136" s="1059"/>
      <c r="BN136" s="1059"/>
      <c r="BO136" s="1059"/>
      <c r="BP136" s="1059"/>
      <c r="BQ136" s="1059"/>
      <c r="BR136" s="1059"/>
      <c r="BS136" s="1059"/>
      <c r="BT136" s="1059"/>
      <c r="BU136" s="1059"/>
      <c r="BV136" s="1059"/>
      <c r="BW136" s="1059"/>
      <c r="BX136" s="1060"/>
      <c r="BY136" s="1208"/>
    </row>
    <row r="137" spans="1:79" ht="13.5" customHeight="1">
      <c r="A137" s="1208"/>
      <c r="B137" s="1047" t="s">
        <v>101</v>
      </c>
      <c r="C137" s="769"/>
      <c r="D137" s="769"/>
      <c r="E137" s="731"/>
      <c r="F137" s="731"/>
      <c r="G137" s="731"/>
      <c r="H137" s="731"/>
      <c r="I137" s="731"/>
      <c r="J137" s="731"/>
      <c r="K137" s="731"/>
      <c r="L137" s="731"/>
      <c r="M137" s="731"/>
      <c r="N137" s="731"/>
      <c r="O137" s="731"/>
      <c r="P137" s="731"/>
      <c r="Q137" s="731"/>
      <c r="R137" s="731"/>
      <c r="S137" s="731"/>
      <c r="T137" s="731"/>
      <c r="U137" s="731"/>
      <c r="V137" s="731"/>
      <c r="W137" s="731"/>
      <c r="X137" s="1279"/>
      <c r="Y137" s="1279"/>
      <c r="Z137" s="1280"/>
      <c r="AA137" s="1280"/>
      <c r="AB137" s="109" t="s">
        <v>23</v>
      </c>
      <c r="AC137" s="110"/>
      <c r="AD137" s="110"/>
      <c r="AE137" s="110"/>
      <c r="AF137" s="110"/>
      <c r="AG137" s="1371" t="str">
        <f>IF(AG$3="","",AG$3)</f>
        <v xml:space="preserve"> </v>
      </c>
      <c r="AH137" s="1371"/>
      <c r="AI137" s="1371"/>
      <c r="AJ137" s="1371"/>
      <c r="AK137" s="1371"/>
      <c r="AL137" s="1371"/>
      <c r="AM137" s="1371"/>
      <c r="AN137" s="1371"/>
      <c r="AO137" s="1371"/>
      <c r="AP137" s="1371"/>
      <c r="AQ137" s="1371"/>
      <c r="AR137" s="1371"/>
      <c r="AS137" s="1371"/>
      <c r="AT137" s="1371"/>
      <c r="AU137" s="1371"/>
      <c r="AV137" s="1371"/>
      <c r="AW137" s="1371"/>
      <c r="AX137" s="1371"/>
      <c r="AY137" s="1371"/>
      <c r="AZ137" s="1371"/>
      <c r="BA137" s="1371"/>
      <c r="BB137" s="1371"/>
      <c r="BC137" s="1372"/>
      <c r="BD137" s="783" t="s">
        <v>100</v>
      </c>
      <c r="BE137" s="768"/>
      <c r="BF137" s="768"/>
      <c r="BG137" s="768"/>
      <c r="BH137" s="768"/>
      <c r="BI137" s="768"/>
      <c r="BJ137" s="768"/>
      <c r="BK137" s="768"/>
      <c r="BL137" s="768"/>
      <c r="BM137" s="768"/>
      <c r="BN137" s="768"/>
      <c r="BO137" s="768"/>
      <c r="BP137" s="768"/>
      <c r="BQ137" s="768"/>
      <c r="BR137" s="768"/>
      <c r="BS137" s="768"/>
      <c r="BT137" s="769"/>
      <c r="BU137" s="783" t="s">
        <v>99</v>
      </c>
      <c r="BV137" s="768"/>
      <c r="BW137" s="768"/>
      <c r="BX137" s="784"/>
      <c r="BY137" s="1208"/>
      <c r="BZ137" s="19"/>
      <c r="CA137" s="20"/>
    </row>
    <row r="138" spans="1:79" ht="6.75" customHeight="1">
      <c r="A138" s="1208"/>
      <c r="B138" s="1288" t="str">
        <f>IF(B$4="","",B$4)</f>
        <v/>
      </c>
      <c r="C138" s="667"/>
      <c r="D138" s="670" t="str">
        <f>IF(D$4="","",D$4)</f>
        <v/>
      </c>
      <c r="E138" s="671"/>
      <c r="F138" s="670" t="str">
        <f>IF(F$4="","",F$4)</f>
        <v/>
      </c>
      <c r="G138" s="671"/>
      <c r="H138" s="670" t="str">
        <f>IF(H$4="","",H$4)</f>
        <v/>
      </c>
      <c r="I138" s="675"/>
      <c r="J138" s="1005" t="s">
        <v>24</v>
      </c>
      <c r="K138" s="1006"/>
      <c r="L138" s="666" t="str">
        <f>IF(L$4="","",L$4)</f>
        <v/>
      </c>
      <c r="M138" s="667"/>
      <c r="N138" s="667" t="str">
        <f>IF(N$4="","",N$4)</f>
        <v/>
      </c>
      <c r="O138" s="667"/>
      <c r="P138" s="667" t="str">
        <f>IF(P$4="","",P$4)</f>
        <v/>
      </c>
      <c r="Q138" s="667"/>
      <c r="R138" s="667" t="str">
        <f>IF(R$4="","",R$4)</f>
        <v/>
      </c>
      <c r="S138" s="667"/>
      <c r="T138" s="667" t="str">
        <f>IF(T$4="","",T$4)</f>
        <v/>
      </c>
      <c r="U138" s="667"/>
      <c r="V138" s="696" t="str">
        <f>IF(V$4="","",V$4)</f>
        <v/>
      </c>
      <c r="W138" s="675"/>
      <c r="X138" s="1220"/>
      <c r="Y138" s="1220"/>
      <c r="Z138" s="1221"/>
      <c r="AA138" s="1221"/>
      <c r="AB138" s="785" t="str">
        <f>IF(AB$4="","",AB$4)</f>
        <v xml:space="preserve"> </v>
      </c>
      <c r="AC138" s="786"/>
      <c r="AD138" s="786"/>
      <c r="AE138" s="786"/>
      <c r="AF138" s="786"/>
      <c r="AG138" s="786"/>
      <c r="AH138" s="786"/>
      <c r="AI138" s="786"/>
      <c r="AJ138" s="786"/>
      <c r="AK138" s="786"/>
      <c r="AL138" s="786"/>
      <c r="AM138" s="786"/>
      <c r="AN138" s="786"/>
      <c r="AO138" s="786"/>
      <c r="AP138" s="786"/>
      <c r="AQ138" s="786"/>
      <c r="AR138" s="786"/>
      <c r="AS138" s="786"/>
      <c r="AT138" s="786"/>
      <c r="AU138" s="786"/>
      <c r="AV138" s="786"/>
      <c r="AW138" s="786"/>
      <c r="AX138" s="786"/>
      <c r="AY138" s="786"/>
      <c r="AZ138" s="968" t="s">
        <v>98</v>
      </c>
      <c r="BA138" s="968"/>
      <c r="BB138" s="968"/>
      <c r="BC138" s="1015"/>
      <c r="BD138" s="1104">
        <f>BD$4</f>
        <v>5</v>
      </c>
      <c r="BE138" s="1013"/>
      <c r="BF138" s="1106"/>
      <c r="BG138" s="1106"/>
      <c r="BH138" s="1107"/>
      <c r="BI138" s="722"/>
      <c r="BJ138" s="1094"/>
      <c r="BK138" s="1070" t="s">
        <v>21</v>
      </c>
      <c r="BL138" s="1071"/>
      <c r="BM138" s="1094"/>
      <c r="BN138" s="1095"/>
      <c r="BO138" s="1043" t="s">
        <v>14</v>
      </c>
      <c r="BP138" s="1044"/>
      <c r="BQ138" s="1094"/>
      <c r="BR138" s="1095"/>
      <c r="BS138" s="1070" t="s">
        <v>22</v>
      </c>
      <c r="BT138" s="1071"/>
      <c r="BU138" s="1104">
        <f>BU$4</f>
        <v>1</v>
      </c>
      <c r="BV138" s="1013"/>
      <c r="BW138" s="1106"/>
      <c r="BX138" s="1323"/>
      <c r="BY138" s="1208"/>
      <c r="BZ138" s="19">
        <v>5</v>
      </c>
      <c r="CA138" s="20">
        <v>1</v>
      </c>
    </row>
    <row r="139" spans="1:79" ht="5.25" customHeight="1">
      <c r="A139" s="1208"/>
      <c r="B139" s="1289"/>
      <c r="C139" s="1118"/>
      <c r="D139" s="674"/>
      <c r="E139" s="673"/>
      <c r="F139" s="674"/>
      <c r="G139" s="673"/>
      <c r="H139" s="674"/>
      <c r="I139" s="699"/>
      <c r="J139" s="1007"/>
      <c r="K139" s="1008"/>
      <c r="L139" s="1291"/>
      <c r="M139" s="1118"/>
      <c r="N139" s="1118"/>
      <c r="O139" s="1118"/>
      <c r="P139" s="1118"/>
      <c r="Q139" s="1118"/>
      <c r="R139" s="1118"/>
      <c r="S139" s="1118"/>
      <c r="T139" s="1118"/>
      <c r="U139" s="1118"/>
      <c r="V139" s="1092"/>
      <c r="W139" s="699"/>
      <c r="X139" s="1220"/>
      <c r="Y139" s="1220"/>
      <c r="Z139" s="1221"/>
      <c r="AA139" s="1221"/>
      <c r="AB139" s="787"/>
      <c r="AC139" s="788"/>
      <c r="AD139" s="788"/>
      <c r="AE139" s="788"/>
      <c r="AF139" s="788"/>
      <c r="AG139" s="788"/>
      <c r="AH139" s="788"/>
      <c r="AI139" s="788"/>
      <c r="AJ139" s="788"/>
      <c r="AK139" s="788"/>
      <c r="AL139" s="788"/>
      <c r="AM139" s="788"/>
      <c r="AN139" s="788"/>
      <c r="AO139" s="788"/>
      <c r="AP139" s="788"/>
      <c r="AQ139" s="788"/>
      <c r="AR139" s="788"/>
      <c r="AS139" s="788"/>
      <c r="AT139" s="788"/>
      <c r="AU139" s="788"/>
      <c r="AV139" s="788"/>
      <c r="AW139" s="788"/>
      <c r="AX139" s="788"/>
      <c r="AY139" s="788"/>
      <c r="AZ139" s="886"/>
      <c r="BA139" s="886"/>
      <c r="BB139" s="886"/>
      <c r="BC139" s="1016"/>
      <c r="BD139" s="1105"/>
      <c r="BE139" s="1014"/>
      <c r="BF139" s="1108"/>
      <c r="BG139" s="1108"/>
      <c r="BH139" s="1109"/>
      <c r="BI139" s="1325" t="str">
        <f>IF(BI$5="","",BI$5)</f>
        <v/>
      </c>
      <c r="BJ139" s="1097"/>
      <c r="BK139" s="1100" t="str">
        <f>IF(BK$5="","",BK$5)</f>
        <v/>
      </c>
      <c r="BL139" s="1101"/>
      <c r="BM139" s="1096" t="str">
        <f>IF(BM$5="","",BM$5)</f>
        <v/>
      </c>
      <c r="BN139" s="1097"/>
      <c r="BO139" s="1100" t="str">
        <f>IF(BO$5="","",BO$5)</f>
        <v/>
      </c>
      <c r="BP139" s="1101"/>
      <c r="BQ139" s="1096" t="str">
        <f>IF(BQ$5="","",BQ$5)</f>
        <v/>
      </c>
      <c r="BR139" s="1097"/>
      <c r="BS139" s="1100" t="str">
        <f>IF(BS$5="","",BS$5)</f>
        <v/>
      </c>
      <c r="BT139" s="1101"/>
      <c r="BU139" s="1105"/>
      <c r="BV139" s="1014"/>
      <c r="BW139" s="1108"/>
      <c r="BX139" s="1324"/>
      <c r="BY139" s="1208"/>
      <c r="BZ139" s="19" t="s">
        <v>97</v>
      </c>
      <c r="CA139" s="20" t="s">
        <v>96</v>
      </c>
    </row>
    <row r="140" spans="1:79" ht="12.75" customHeight="1" thickBot="1">
      <c r="A140" s="1208"/>
      <c r="B140" s="1290"/>
      <c r="C140" s="669"/>
      <c r="D140" s="614"/>
      <c r="E140" s="613"/>
      <c r="F140" s="614"/>
      <c r="G140" s="613"/>
      <c r="H140" s="614"/>
      <c r="I140" s="615"/>
      <c r="J140" s="1009"/>
      <c r="K140" s="662"/>
      <c r="L140" s="668"/>
      <c r="M140" s="669"/>
      <c r="N140" s="669"/>
      <c r="O140" s="669"/>
      <c r="P140" s="669"/>
      <c r="Q140" s="669"/>
      <c r="R140" s="669"/>
      <c r="S140" s="669"/>
      <c r="T140" s="669"/>
      <c r="U140" s="669"/>
      <c r="V140" s="1093"/>
      <c r="W140" s="615"/>
      <c r="X140" s="1222"/>
      <c r="Y140" s="1222"/>
      <c r="Z140" s="1222"/>
      <c r="AA140" s="1222"/>
      <c r="AB140" s="789"/>
      <c r="AC140" s="790"/>
      <c r="AD140" s="790"/>
      <c r="AE140" s="790"/>
      <c r="AF140" s="790"/>
      <c r="AG140" s="790"/>
      <c r="AH140" s="790"/>
      <c r="AI140" s="790"/>
      <c r="AJ140" s="790"/>
      <c r="AK140" s="790"/>
      <c r="AL140" s="790"/>
      <c r="AM140" s="790"/>
      <c r="AN140" s="790"/>
      <c r="AO140" s="790"/>
      <c r="AP140" s="790"/>
      <c r="AQ140" s="790"/>
      <c r="AR140" s="790"/>
      <c r="AS140" s="790"/>
      <c r="AT140" s="790"/>
      <c r="AU140" s="790"/>
      <c r="AV140" s="790"/>
      <c r="AW140" s="790"/>
      <c r="AX140" s="790"/>
      <c r="AY140" s="790"/>
      <c r="AZ140" s="622"/>
      <c r="BA140" s="622"/>
      <c r="BB140" s="622"/>
      <c r="BC140" s="1017"/>
      <c r="BD140" s="1329">
        <f>BD$6</f>
        <v>7</v>
      </c>
      <c r="BE140" s="1330"/>
      <c r="BF140" s="1331"/>
      <c r="BG140" s="1331"/>
      <c r="BH140" s="1332"/>
      <c r="BI140" s="1326"/>
      <c r="BJ140" s="1099"/>
      <c r="BK140" s="1102"/>
      <c r="BL140" s="1103"/>
      <c r="BM140" s="1098"/>
      <c r="BN140" s="1099"/>
      <c r="BO140" s="1102"/>
      <c r="BP140" s="1103"/>
      <c r="BQ140" s="1098"/>
      <c r="BR140" s="1099"/>
      <c r="BS140" s="1102"/>
      <c r="BT140" s="1103"/>
      <c r="BU140" s="1329">
        <f>BU$6</f>
        <v>2</v>
      </c>
      <c r="BV140" s="1330"/>
      <c r="BW140" s="634"/>
      <c r="BX140" s="1315"/>
      <c r="BY140" s="1208"/>
      <c r="BZ140" s="202">
        <v>7</v>
      </c>
      <c r="CA140" s="20">
        <v>2</v>
      </c>
    </row>
    <row r="141" spans="1:79" ht="14.25" customHeight="1" thickBot="1">
      <c r="A141" s="1208"/>
      <c r="B141" s="679" t="s">
        <v>95</v>
      </c>
      <c r="C141" s="680"/>
      <c r="D141" s="122" t="s">
        <v>23</v>
      </c>
      <c r="E141" s="123"/>
      <c r="F141" s="123"/>
      <c r="G141" s="123"/>
      <c r="H141" s="123"/>
      <c r="I141" s="1338" t="str">
        <f>IF(I$7="","",I$7)</f>
        <v/>
      </c>
      <c r="J141" s="1338"/>
      <c r="K141" s="1338"/>
      <c r="L141" s="1338"/>
      <c r="M141" s="1338"/>
      <c r="N141" s="1338"/>
      <c r="O141" s="1338"/>
      <c r="P141" s="1338"/>
      <c r="Q141" s="1338"/>
      <c r="R141" s="1338"/>
      <c r="S141" s="1338"/>
      <c r="T141" s="1338"/>
      <c r="U141" s="1338"/>
      <c r="V141" s="1338"/>
      <c r="W141" s="1338"/>
      <c r="X141" s="1338"/>
      <c r="Y141" s="1338"/>
      <c r="Z141" s="1338"/>
      <c r="AA141" s="1338"/>
      <c r="AB141" s="1338"/>
      <c r="AC141" s="1338"/>
      <c r="AD141" s="1338"/>
      <c r="AE141" s="1338"/>
      <c r="AF141" s="1338"/>
      <c r="AG141" s="1338"/>
      <c r="AH141" s="1338"/>
      <c r="AI141" s="1338"/>
      <c r="AJ141" s="1338"/>
      <c r="AK141" s="1338"/>
      <c r="AL141" s="1338"/>
      <c r="AM141" s="1338"/>
      <c r="AN141" s="1338"/>
      <c r="AO141" s="1338"/>
      <c r="AP141" s="1338"/>
      <c r="AQ141" s="1338"/>
      <c r="AR141" s="1338"/>
      <c r="AS141" s="1338"/>
      <c r="AT141" s="1338"/>
      <c r="AU141" s="1338"/>
      <c r="AV141" s="1338"/>
      <c r="AW141" s="1338"/>
      <c r="AX141" s="1338"/>
      <c r="AY141" s="1338"/>
      <c r="AZ141" s="1338"/>
      <c r="BA141" s="1338"/>
      <c r="BB141" s="1338"/>
      <c r="BC141" s="1338"/>
      <c r="BD141" s="1338"/>
      <c r="BE141" s="1338"/>
      <c r="BF141" s="1338"/>
      <c r="BG141" s="1338"/>
      <c r="BH141" s="1338"/>
      <c r="BI141" s="1338"/>
      <c r="BJ141" s="1338"/>
      <c r="BK141" s="1338"/>
      <c r="BL141" s="1338"/>
      <c r="BM141" s="1338"/>
      <c r="BN141" s="1338"/>
      <c r="BO141" s="1338"/>
      <c r="BP141" s="1338"/>
      <c r="BQ141" s="1338"/>
      <c r="BR141" s="1338"/>
      <c r="BS141" s="1338"/>
      <c r="BT141" s="1338"/>
      <c r="BU141" s="1338"/>
      <c r="BV141" s="1338"/>
      <c r="BW141" s="1338"/>
      <c r="BX141" s="1339"/>
      <c r="BY141" s="1208"/>
    </row>
    <row r="142" spans="1:79" ht="12" customHeight="1" thickBot="1">
      <c r="A142" s="1208"/>
      <c r="B142" s="681"/>
      <c r="C142" s="682"/>
      <c r="D142" s="124" t="s">
        <v>25</v>
      </c>
      <c r="E142" s="125"/>
      <c r="F142" s="993" t="str">
        <f>IF(F$8="","",F$8)</f>
        <v/>
      </c>
      <c r="G142" s="993"/>
      <c r="H142" s="993"/>
      <c r="I142" s="993"/>
      <c r="J142" s="993"/>
      <c r="K142" s="993"/>
      <c r="L142" s="993"/>
      <c r="M142" s="993"/>
      <c r="N142" s="993"/>
      <c r="O142" s="993"/>
      <c r="P142" s="993"/>
      <c r="Q142" s="993"/>
      <c r="R142" s="993"/>
      <c r="S142" s="993"/>
      <c r="T142" s="125"/>
      <c r="U142" s="125"/>
      <c r="V142" s="125"/>
      <c r="W142" s="125"/>
      <c r="X142" s="125"/>
      <c r="Y142" s="125"/>
      <c r="Z142" s="125"/>
      <c r="AA142" s="125"/>
      <c r="AB142" s="125"/>
      <c r="AC142" s="125"/>
      <c r="AD142" s="125"/>
      <c r="AE142" s="125"/>
      <c r="AF142" s="125"/>
      <c r="AG142" s="125"/>
      <c r="AH142" s="125"/>
      <c r="AI142" s="125"/>
      <c r="AJ142" s="125"/>
      <c r="AK142" s="127" t="s">
        <v>26</v>
      </c>
      <c r="AL142" s="127"/>
      <c r="AM142" s="125"/>
      <c r="AN142" s="125"/>
      <c r="AO142" s="125"/>
      <c r="AP142" s="125"/>
      <c r="AQ142" s="125"/>
      <c r="AR142" s="125"/>
      <c r="AS142" s="125"/>
      <c r="AT142" s="994" t="str">
        <f>IF(AT$8="","",AT$8)</f>
        <v/>
      </c>
      <c r="AU142" s="994"/>
      <c r="AV142" s="994"/>
      <c r="AW142" s="994"/>
      <c r="AX142" s="994"/>
      <c r="AY142" s="994"/>
      <c r="AZ142" s="211" t="s">
        <v>24</v>
      </c>
      <c r="BA142" s="212"/>
      <c r="BB142" s="994" t="str">
        <f>IF(BB$8="","",BB$8)</f>
        <v/>
      </c>
      <c r="BC142" s="994"/>
      <c r="BD142" s="994"/>
      <c r="BE142" s="994"/>
      <c r="BF142" s="994"/>
      <c r="BG142" s="125" t="s">
        <v>24</v>
      </c>
      <c r="BH142" s="211"/>
      <c r="BI142" s="994" t="str">
        <f>IF(BI$8="","",BI$8)</f>
        <v/>
      </c>
      <c r="BJ142" s="994"/>
      <c r="BK142" s="994"/>
      <c r="BL142" s="994"/>
      <c r="BM142" s="994"/>
      <c r="BN142" s="128"/>
      <c r="BO142" s="1002" t="s">
        <v>94</v>
      </c>
      <c r="BP142" s="1003"/>
      <c r="BQ142" s="1003"/>
      <c r="BR142" s="1003"/>
      <c r="BS142" s="1003"/>
      <c r="BT142" s="1003"/>
      <c r="BU142" s="1003"/>
      <c r="BV142" s="1003"/>
      <c r="BW142" s="1003"/>
      <c r="BX142" s="1004"/>
      <c r="BY142" s="1208"/>
    </row>
    <row r="143" spans="1:79" ht="31.5" customHeight="1" thickBot="1">
      <c r="A143" s="1208"/>
      <c r="B143" s="683"/>
      <c r="C143" s="684"/>
      <c r="D143" s="257" t="str">
        <f>IF(D$9="","",D$9)</f>
        <v/>
      </c>
      <c r="E143" s="1327" t="str">
        <f>IF(E$9="","",E$9)</f>
        <v/>
      </c>
      <c r="F143" s="1327"/>
      <c r="G143" s="1327"/>
      <c r="H143" s="1327"/>
      <c r="I143" s="1327"/>
      <c r="J143" s="1327"/>
      <c r="K143" s="1327"/>
      <c r="L143" s="1327"/>
      <c r="M143" s="1327"/>
      <c r="N143" s="1327"/>
      <c r="O143" s="1327"/>
      <c r="P143" s="1327"/>
      <c r="Q143" s="1327"/>
      <c r="R143" s="1327"/>
      <c r="S143" s="1327"/>
      <c r="T143" s="1327"/>
      <c r="U143" s="1327"/>
      <c r="V143" s="1327"/>
      <c r="W143" s="1327"/>
      <c r="X143" s="1327"/>
      <c r="Y143" s="1327"/>
      <c r="Z143" s="1327"/>
      <c r="AA143" s="1327"/>
      <c r="AB143" s="1327"/>
      <c r="AC143" s="1327"/>
      <c r="AD143" s="1327"/>
      <c r="AE143" s="1327"/>
      <c r="AF143" s="1327"/>
      <c r="AG143" s="1327"/>
      <c r="AH143" s="1327"/>
      <c r="AI143" s="1327"/>
      <c r="AJ143" s="1327"/>
      <c r="AK143" s="1327"/>
      <c r="AL143" s="1327"/>
      <c r="AM143" s="1327"/>
      <c r="AN143" s="1327"/>
      <c r="AO143" s="1327"/>
      <c r="AP143" s="1327"/>
      <c r="AQ143" s="1327"/>
      <c r="AR143" s="1327"/>
      <c r="AS143" s="1327"/>
      <c r="AT143" s="1327"/>
      <c r="AU143" s="1327"/>
      <c r="AV143" s="1327"/>
      <c r="AW143" s="1327"/>
      <c r="AX143" s="1327"/>
      <c r="AY143" s="1327"/>
      <c r="AZ143" s="1327"/>
      <c r="BA143" s="1327"/>
      <c r="BB143" s="1327"/>
      <c r="BC143" s="1327"/>
      <c r="BD143" s="1327"/>
      <c r="BE143" s="1327"/>
      <c r="BF143" s="1327"/>
      <c r="BG143" s="1327"/>
      <c r="BH143" s="1327"/>
      <c r="BI143" s="1327"/>
      <c r="BJ143" s="1327"/>
      <c r="BK143" s="1327"/>
      <c r="BL143" s="1327"/>
      <c r="BM143" s="1327"/>
      <c r="BN143" s="1328"/>
      <c r="BO143" s="646" t="str">
        <f>IF(BO$9="","",BO$9)</f>
        <v/>
      </c>
      <c r="BP143" s="625"/>
      <c r="BQ143" s="1137" t="str">
        <f>IF(BQ$9="","",BQ$9)</f>
        <v/>
      </c>
      <c r="BR143" s="824"/>
      <c r="BS143" s="825" t="str">
        <f>IF(BS$9="","",BS$9)</f>
        <v/>
      </c>
      <c r="BT143" s="625"/>
      <c r="BU143" s="624" t="str">
        <f>IF(BU$9="","",BU$9)</f>
        <v/>
      </c>
      <c r="BV143" s="625"/>
      <c r="BW143" s="624" t="str">
        <f>IF(BW$9="","",BW$9)</f>
        <v/>
      </c>
      <c r="BX143" s="626"/>
      <c r="BY143" s="1208"/>
    </row>
    <row r="144" spans="1:79" ht="13.5" customHeight="1">
      <c r="A144" s="1208"/>
      <c r="B144" s="1292"/>
      <c r="C144" s="1293"/>
      <c r="D144" s="1293"/>
      <c r="E144" s="1293"/>
      <c r="F144" s="1293"/>
      <c r="G144" s="1293"/>
      <c r="H144" s="1293"/>
      <c r="I144" s="1293"/>
      <c r="J144" s="1293"/>
      <c r="K144" s="1293"/>
      <c r="L144" s="1293"/>
      <c r="M144" s="1293"/>
      <c r="N144" s="1293"/>
      <c r="O144" s="1293"/>
      <c r="P144" s="1293"/>
      <c r="Q144" s="1293"/>
      <c r="R144" s="1293"/>
      <c r="S144" s="1293"/>
      <c r="T144" s="1293"/>
      <c r="U144" s="1293"/>
      <c r="V144" s="1293"/>
      <c r="W144" s="1293"/>
      <c r="X144" s="1293"/>
      <c r="Y144" s="1293"/>
      <c r="Z144" s="1293"/>
      <c r="AA144" s="1293"/>
      <c r="AB144" s="1293"/>
      <c r="AC144" s="1293"/>
      <c r="AD144" s="1293"/>
      <c r="AE144" s="1293"/>
      <c r="AF144" s="1293"/>
      <c r="AG144" s="1293"/>
      <c r="AH144" s="1293"/>
      <c r="AI144" s="1293"/>
      <c r="AJ144" s="1293"/>
      <c r="AK144" s="1293"/>
      <c r="AL144" s="1293"/>
      <c r="AM144" s="1293"/>
      <c r="AN144" s="1293"/>
      <c r="AO144" s="1293"/>
      <c r="AP144" s="1293"/>
      <c r="AQ144" s="1293"/>
      <c r="AR144" s="1293"/>
      <c r="AS144" s="1293"/>
      <c r="AT144" s="1293"/>
      <c r="AU144" s="1293"/>
      <c r="AV144" s="1293"/>
      <c r="AW144" s="1293"/>
      <c r="AX144" s="1293"/>
      <c r="AY144" s="1293"/>
      <c r="AZ144" s="1293"/>
      <c r="BA144" s="1293"/>
      <c r="BB144" s="1293"/>
      <c r="BC144" s="1293"/>
      <c r="BD144" s="1293"/>
      <c r="BE144" s="1293"/>
      <c r="BF144" s="1293"/>
      <c r="BG144" s="1293"/>
      <c r="BH144" s="1293"/>
      <c r="BI144" s="1293"/>
      <c r="BJ144" s="1293"/>
      <c r="BK144" s="1293"/>
      <c r="BL144" s="1293"/>
      <c r="BM144" s="1293"/>
      <c r="BN144" s="1293"/>
      <c r="BO144" s="1293"/>
      <c r="BP144" s="1293"/>
      <c r="BQ144" s="1293"/>
      <c r="BR144" s="1293"/>
      <c r="BS144" s="1293"/>
      <c r="BT144" s="1293"/>
      <c r="BU144" s="1293"/>
      <c r="BV144" s="1293"/>
      <c r="BW144" s="1293"/>
      <c r="BX144" s="1294"/>
      <c r="BY144" s="1208"/>
    </row>
    <row r="145" spans="1:78" ht="13.5" customHeight="1">
      <c r="A145" s="1208"/>
      <c r="B145" s="1340" t="s">
        <v>93</v>
      </c>
      <c r="C145" s="1341"/>
      <c r="D145" s="1342">
        <f>D$11</f>
        <v>1</v>
      </c>
      <c r="E145" s="1343"/>
      <c r="F145" s="1333"/>
      <c r="G145" s="1333"/>
      <c r="H145" s="1333"/>
      <c r="I145" s="1333"/>
      <c r="J145" s="1333"/>
      <c r="K145" s="1333"/>
      <c r="L145" s="1333"/>
      <c r="M145" s="1333"/>
      <c r="N145" s="1333"/>
      <c r="O145" s="1333"/>
      <c r="P145" s="1333"/>
      <c r="Q145" s="1333"/>
      <c r="R145" s="1333"/>
      <c r="S145" s="1333"/>
      <c r="T145" s="1333"/>
      <c r="U145" s="1333"/>
      <c r="V145" s="1333"/>
      <c r="W145" s="1333"/>
      <c r="X145" s="1333"/>
      <c r="Y145" s="1333"/>
      <c r="Z145" s="1333"/>
      <c r="AA145" s="1333"/>
      <c r="AB145" s="1333"/>
      <c r="AC145" s="1333"/>
      <c r="AD145" s="1333"/>
      <c r="AE145" s="1333"/>
      <c r="AF145" s="1333"/>
      <c r="AG145" s="1333"/>
      <c r="AH145" s="1333"/>
      <c r="AI145" s="1333"/>
      <c r="AJ145" s="1333"/>
      <c r="AK145" s="1333"/>
      <c r="AL145" s="1333"/>
      <c r="AM145" s="1333"/>
      <c r="AN145" s="1333"/>
      <c r="AO145" s="1333"/>
      <c r="AP145" s="1333"/>
      <c r="AQ145" s="1333"/>
      <c r="AR145" s="1333"/>
      <c r="AS145" s="1333"/>
      <c r="AT145" s="1333"/>
      <c r="AU145" s="1333"/>
      <c r="AV145" s="1333"/>
      <c r="AW145" s="1333"/>
      <c r="AX145" s="1333"/>
      <c r="AY145" s="1333"/>
      <c r="AZ145" s="1333"/>
      <c r="BA145" s="1333"/>
      <c r="BB145" s="1333"/>
      <c r="BC145" s="1333"/>
      <c r="BD145" s="1333"/>
      <c r="BE145" s="1333"/>
      <c r="BF145" s="1333"/>
      <c r="BG145" s="1333"/>
      <c r="BH145" s="1333"/>
      <c r="BI145" s="1333"/>
      <c r="BJ145" s="1333"/>
      <c r="BK145" s="1333"/>
      <c r="BL145" s="1333"/>
      <c r="BM145" s="1333"/>
      <c r="BN145" s="1333"/>
      <c r="BO145" s="1333"/>
      <c r="BP145" s="1333"/>
      <c r="BQ145" s="1333"/>
      <c r="BR145" s="1333"/>
      <c r="BS145" s="1333"/>
      <c r="BT145" s="1333"/>
      <c r="BU145" s="1333"/>
      <c r="BV145" s="1333"/>
      <c r="BW145" s="256"/>
      <c r="BX145" s="254"/>
      <c r="BY145" s="1208"/>
    </row>
    <row r="146" spans="1:78" ht="47.25" customHeight="1">
      <c r="A146" s="1208"/>
      <c r="B146" s="681"/>
      <c r="C146" s="682"/>
      <c r="D146" s="255"/>
      <c r="E146" s="255"/>
      <c r="F146" s="1334"/>
      <c r="G146" s="1334"/>
      <c r="H146" s="1334"/>
      <c r="I146" s="1334"/>
      <c r="J146" s="1334"/>
      <c r="K146" s="1334"/>
      <c r="L146" s="1334"/>
      <c r="M146" s="1334"/>
      <c r="N146" s="1334"/>
      <c r="O146" s="1334"/>
      <c r="P146" s="1334"/>
      <c r="Q146" s="1334"/>
      <c r="R146" s="1334"/>
      <c r="S146" s="1334"/>
      <c r="T146" s="1334"/>
      <c r="U146" s="1334"/>
      <c r="V146" s="1334"/>
      <c r="W146" s="1334"/>
      <c r="X146" s="1334"/>
      <c r="Y146" s="1334"/>
      <c r="Z146" s="1334"/>
      <c r="AA146" s="1334"/>
      <c r="AB146" s="1334"/>
      <c r="AC146" s="1334"/>
      <c r="AD146" s="1334"/>
      <c r="AE146" s="1334"/>
      <c r="AF146" s="1334"/>
      <c r="AG146" s="1334"/>
      <c r="AH146" s="1334"/>
      <c r="AI146" s="1334"/>
      <c r="AJ146" s="1334"/>
      <c r="AK146" s="1334"/>
      <c r="AL146" s="1334"/>
      <c r="AM146" s="1334"/>
      <c r="AN146" s="1334"/>
      <c r="AO146" s="1334"/>
      <c r="AP146" s="1334"/>
      <c r="AQ146" s="1334"/>
      <c r="AR146" s="1334"/>
      <c r="AS146" s="1334"/>
      <c r="AT146" s="1334"/>
      <c r="AU146" s="1334"/>
      <c r="AV146" s="1334"/>
      <c r="AW146" s="1334"/>
      <c r="AX146" s="1334"/>
      <c r="AY146" s="1334"/>
      <c r="AZ146" s="1334"/>
      <c r="BA146" s="1334"/>
      <c r="BB146" s="1334"/>
      <c r="BC146" s="1334"/>
      <c r="BD146" s="1334"/>
      <c r="BE146" s="1334"/>
      <c r="BF146" s="1334"/>
      <c r="BG146" s="1334"/>
      <c r="BH146" s="1334"/>
      <c r="BI146" s="1334"/>
      <c r="BJ146" s="1334"/>
      <c r="BK146" s="1334"/>
      <c r="BL146" s="1334"/>
      <c r="BM146" s="1334"/>
      <c r="BN146" s="1334"/>
      <c r="BO146" s="1334"/>
      <c r="BP146" s="1334"/>
      <c r="BQ146" s="1334"/>
      <c r="BR146" s="1334"/>
      <c r="BS146" s="1334"/>
      <c r="BT146" s="1334"/>
      <c r="BU146" s="1334"/>
      <c r="BV146" s="1334"/>
      <c r="BW146" s="194"/>
      <c r="BX146" s="254"/>
      <c r="BY146" s="1208"/>
    </row>
    <row r="147" spans="1:78" ht="12.75" customHeight="1" thickBot="1">
      <c r="A147" s="1208"/>
      <c r="B147" s="683"/>
      <c r="C147" s="684"/>
      <c r="D147" s="1336">
        <f>D$13</f>
        <v>2</v>
      </c>
      <c r="E147" s="1337"/>
      <c r="F147" s="1335"/>
      <c r="G147" s="1335"/>
      <c r="H147" s="1335"/>
      <c r="I147" s="1335"/>
      <c r="J147" s="1335"/>
      <c r="K147" s="1335"/>
      <c r="L147" s="1335"/>
      <c r="M147" s="1335"/>
      <c r="N147" s="1335"/>
      <c r="O147" s="1335"/>
      <c r="P147" s="1335"/>
      <c r="Q147" s="1335"/>
      <c r="R147" s="1335"/>
      <c r="S147" s="1335"/>
      <c r="T147" s="1335"/>
      <c r="U147" s="1335"/>
      <c r="V147" s="1335"/>
      <c r="W147" s="1335"/>
      <c r="X147" s="1335"/>
      <c r="Y147" s="1335"/>
      <c r="Z147" s="1335"/>
      <c r="AA147" s="1335"/>
      <c r="AB147" s="1335"/>
      <c r="AC147" s="1335"/>
      <c r="AD147" s="1335"/>
      <c r="AE147" s="1335"/>
      <c r="AF147" s="1335"/>
      <c r="AG147" s="1335"/>
      <c r="AH147" s="1335"/>
      <c r="AI147" s="1335"/>
      <c r="AJ147" s="1335"/>
      <c r="AK147" s="1335"/>
      <c r="AL147" s="1335"/>
      <c r="AM147" s="1335"/>
      <c r="AN147" s="1335"/>
      <c r="AO147" s="1335"/>
      <c r="AP147" s="1335"/>
      <c r="AQ147" s="1335"/>
      <c r="AR147" s="1335"/>
      <c r="AS147" s="1335"/>
      <c r="AT147" s="1335"/>
      <c r="AU147" s="1335"/>
      <c r="AV147" s="1335"/>
      <c r="AW147" s="1335"/>
      <c r="AX147" s="1335"/>
      <c r="AY147" s="1335"/>
      <c r="AZ147" s="1335"/>
      <c r="BA147" s="1335"/>
      <c r="BB147" s="1335"/>
      <c r="BC147" s="1335"/>
      <c r="BD147" s="1335"/>
      <c r="BE147" s="1335"/>
      <c r="BF147" s="1335"/>
      <c r="BG147" s="1335"/>
      <c r="BH147" s="1335"/>
      <c r="BI147" s="1335"/>
      <c r="BJ147" s="1335"/>
      <c r="BK147" s="1335"/>
      <c r="BL147" s="1335"/>
      <c r="BM147" s="1335"/>
      <c r="BN147" s="1335"/>
      <c r="BO147" s="1335"/>
      <c r="BP147" s="1335"/>
      <c r="BQ147" s="1335"/>
      <c r="BR147" s="1335"/>
      <c r="BS147" s="1335"/>
      <c r="BT147" s="1335"/>
      <c r="BU147" s="1335"/>
      <c r="BV147" s="1335"/>
      <c r="BW147" s="120"/>
      <c r="BX147" s="253"/>
      <c r="BY147" s="1208"/>
      <c r="BZ147" s="252"/>
    </row>
    <row r="148" spans="1:78" ht="13.5" customHeight="1">
      <c r="A148" s="1208"/>
      <c r="B148" s="679" t="s">
        <v>92</v>
      </c>
      <c r="C148" s="680"/>
      <c r="D148" s="129"/>
      <c r="E148" s="130"/>
      <c r="F148" s="130"/>
      <c r="G148" s="130"/>
      <c r="H148" s="130"/>
      <c r="I148" s="685" t="s">
        <v>57</v>
      </c>
      <c r="J148" s="686"/>
      <c r="K148" s="686"/>
      <c r="L148" s="686"/>
      <c r="M148" s="686"/>
      <c r="N148" s="686"/>
      <c r="O148" s="686"/>
      <c r="P148" s="687"/>
      <c r="Q148" s="688" t="s">
        <v>58</v>
      </c>
      <c r="R148" s="689"/>
      <c r="S148" s="689"/>
      <c r="T148" s="689"/>
      <c r="U148" s="689"/>
      <c r="V148" s="689"/>
      <c r="W148" s="689"/>
      <c r="X148" s="689"/>
      <c r="Y148" s="689"/>
      <c r="Z148" s="689"/>
      <c r="AA148" s="689"/>
      <c r="AB148" s="689"/>
      <c r="AC148" s="689"/>
      <c r="AD148" s="689"/>
      <c r="AE148" s="689"/>
      <c r="AF148" s="689"/>
      <c r="AG148" s="689"/>
      <c r="AH148" s="689"/>
      <c r="AI148" s="689"/>
      <c r="AJ148" s="690" t="s">
        <v>91</v>
      </c>
      <c r="AK148" s="691"/>
      <c r="AL148" s="691"/>
      <c r="AM148" s="691"/>
      <c r="AN148" s="691"/>
      <c r="AO148" s="691"/>
      <c r="AP148" s="691"/>
      <c r="AQ148" s="691"/>
      <c r="AR148" s="691"/>
      <c r="AS148" s="691"/>
      <c r="AT148" s="691"/>
      <c r="AU148" s="691"/>
      <c r="AV148" s="691"/>
      <c r="AW148" s="691"/>
      <c r="AX148" s="691"/>
      <c r="AY148" s="691"/>
      <c r="AZ148" s="691"/>
      <c r="BA148" s="691"/>
      <c r="BB148" s="691"/>
      <c r="BC148" s="691"/>
      <c r="BD148" s="691"/>
      <c r="BE148" s="691"/>
      <c r="BF148" s="691"/>
      <c r="BG148" s="691"/>
      <c r="BH148" s="691"/>
      <c r="BI148" s="691"/>
      <c r="BJ148" s="691"/>
      <c r="BK148" s="691"/>
      <c r="BL148" s="691"/>
      <c r="BM148" s="691"/>
      <c r="BN148" s="692"/>
      <c r="BO148" s="603" t="s">
        <v>59</v>
      </c>
      <c r="BP148" s="604"/>
      <c r="BQ148" s="604"/>
      <c r="BR148" s="604"/>
      <c r="BS148" s="604"/>
      <c r="BT148" s="604"/>
      <c r="BU148" s="604"/>
      <c r="BV148" s="604"/>
      <c r="BW148" s="604"/>
      <c r="BX148" s="605"/>
      <c r="BY148" s="1208"/>
    </row>
    <row r="149" spans="1:78" ht="14.25" customHeight="1">
      <c r="A149" s="1208"/>
      <c r="B149" s="681"/>
      <c r="C149" s="682"/>
      <c r="D149" s="131"/>
      <c r="E149" s="1362">
        <f>E$15</f>
        <v>1</v>
      </c>
      <c r="F149" s="1362"/>
      <c r="G149" s="132"/>
      <c r="H149" s="132"/>
      <c r="I149" s="741" t="str">
        <f>IF(I$15="","",I$15)</f>
        <v/>
      </c>
      <c r="J149" s="742"/>
      <c r="K149" s="742" t="str">
        <f>IF(K$15="","",K$15)</f>
        <v/>
      </c>
      <c r="L149" s="742"/>
      <c r="M149" s="742" t="str">
        <f>IF(M$15="","",M$15)</f>
        <v/>
      </c>
      <c r="N149" s="742"/>
      <c r="O149" s="745" t="str">
        <f>IF(O$15="","",O$15)</f>
        <v/>
      </c>
      <c r="P149" s="746"/>
      <c r="Q149" s="749" t="str">
        <f>IF(Q$15="","",Q$15)</f>
        <v/>
      </c>
      <c r="R149" s="750"/>
      <c r="S149" s="750"/>
      <c r="T149" s="750"/>
      <c r="U149" s="750"/>
      <c r="V149" s="750"/>
      <c r="W149" s="750"/>
      <c r="X149" s="750"/>
      <c r="Y149" s="750"/>
      <c r="Z149" s="750"/>
      <c r="AA149" s="750"/>
      <c r="AB149" s="750"/>
      <c r="AC149" s="750"/>
      <c r="AD149" s="750"/>
      <c r="AE149" s="750"/>
      <c r="AF149" s="750"/>
      <c r="AG149" s="750"/>
      <c r="AH149" s="750"/>
      <c r="AI149" s="751"/>
      <c r="AJ149" s="109" t="s">
        <v>23</v>
      </c>
      <c r="AK149" s="110"/>
      <c r="AL149" s="110"/>
      <c r="AM149" s="110"/>
      <c r="AN149" s="110"/>
      <c r="AO149" s="642" t="str">
        <f>IF(AO$15="","",AO$15)</f>
        <v/>
      </c>
      <c r="AP149" s="642"/>
      <c r="AQ149" s="642"/>
      <c r="AR149" s="642"/>
      <c r="AS149" s="642"/>
      <c r="AT149" s="642"/>
      <c r="AU149" s="642"/>
      <c r="AV149" s="642"/>
      <c r="AW149" s="642"/>
      <c r="AX149" s="642"/>
      <c r="AY149" s="642"/>
      <c r="AZ149" s="642"/>
      <c r="BA149" s="642"/>
      <c r="BB149" s="642"/>
      <c r="BC149" s="642"/>
      <c r="BD149" s="642"/>
      <c r="BE149" s="642"/>
      <c r="BF149" s="642"/>
      <c r="BG149" s="642"/>
      <c r="BH149" s="642"/>
      <c r="BI149" s="642"/>
      <c r="BJ149" s="642"/>
      <c r="BK149" s="642"/>
      <c r="BL149" s="642"/>
      <c r="BM149" s="642"/>
      <c r="BN149" s="643"/>
      <c r="BO149" s="606"/>
      <c r="BP149" s="607"/>
      <c r="BQ149" s="607"/>
      <c r="BR149" s="607"/>
      <c r="BS149" s="607"/>
      <c r="BT149" s="607"/>
      <c r="BU149" s="607"/>
      <c r="BV149" s="607"/>
      <c r="BW149" s="607"/>
      <c r="BX149" s="608"/>
      <c r="BY149" s="1208"/>
    </row>
    <row r="150" spans="1:78" ht="6" customHeight="1" thickBot="1">
      <c r="A150" s="1208"/>
      <c r="B150" s="681"/>
      <c r="C150" s="682"/>
      <c r="D150" s="131"/>
      <c r="E150" s="132"/>
      <c r="F150" s="132"/>
      <c r="G150" s="132"/>
      <c r="H150" s="132"/>
      <c r="I150" s="743"/>
      <c r="J150" s="744"/>
      <c r="K150" s="744"/>
      <c r="L150" s="744"/>
      <c r="M150" s="744"/>
      <c r="N150" s="744"/>
      <c r="O150" s="747"/>
      <c r="P150" s="748"/>
      <c r="Q150" s="752"/>
      <c r="R150" s="753"/>
      <c r="S150" s="753"/>
      <c r="T150" s="753"/>
      <c r="U150" s="753"/>
      <c r="V150" s="753"/>
      <c r="W150" s="753"/>
      <c r="X150" s="753"/>
      <c r="Y150" s="753"/>
      <c r="Z150" s="753"/>
      <c r="AA150" s="753"/>
      <c r="AB150" s="753"/>
      <c r="AC150" s="753"/>
      <c r="AD150" s="753"/>
      <c r="AE150" s="753"/>
      <c r="AF150" s="753"/>
      <c r="AG150" s="753"/>
      <c r="AH150" s="753"/>
      <c r="AI150" s="754"/>
      <c r="AJ150" s="785" t="str">
        <f>IF(AJ$16="","",AJ$16)</f>
        <v/>
      </c>
      <c r="AK150" s="786"/>
      <c r="AL150" s="786"/>
      <c r="AM150" s="786"/>
      <c r="AN150" s="786"/>
      <c r="AO150" s="786"/>
      <c r="AP150" s="786"/>
      <c r="AQ150" s="786"/>
      <c r="AR150" s="786"/>
      <c r="AS150" s="786"/>
      <c r="AT150" s="786"/>
      <c r="AU150" s="786"/>
      <c r="AV150" s="786"/>
      <c r="AW150" s="786"/>
      <c r="AX150" s="786"/>
      <c r="AY150" s="786"/>
      <c r="AZ150" s="786"/>
      <c r="BA150" s="786"/>
      <c r="BB150" s="786"/>
      <c r="BC150" s="786"/>
      <c r="BD150" s="786"/>
      <c r="BE150" s="786"/>
      <c r="BF150" s="786"/>
      <c r="BG150" s="786"/>
      <c r="BH150" s="786"/>
      <c r="BI150" s="786"/>
      <c r="BJ150" s="786"/>
      <c r="BK150" s="786"/>
      <c r="BL150" s="786"/>
      <c r="BM150" s="786"/>
      <c r="BN150" s="1022"/>
      <c r="BO150" s="1005"/>
      <c r="BP150" s="1087"/>
      <c r="BQ150" s="1087"/>
      <c r="BR150" s="1087"/>
      <c r="BS150" s="1087"/>
      <c r="BT150" s="1087"/>
      <c r="BU150" s="1087"/>
      <c r="BV150" s="1087"/>
      <c r="BW150" s="1087"/>
      <c r="BX150" s="1088"/>
      <c r="BY150" s="1208"/>
    </row>
    <row r="151" spans="1:78" ht="14.25" customHeight="1">
      <c r="A151" s="1208"/>
      <c r="B151" s="681"/>
      <c r="C151" s="682"/>
      <c r="D151" s="131"/>
      <c r="E151" s="132"/>
      <c r="F151" s="132"/>
      <c r="G151" s="132"/>
      <c r="H151" s="132"/>
      <c r="I151" s="685" t="s">
        <v>50</v>
      </c>
      <c r="J151" s="686"/>
      <c r="K151" s="686"/>
      <c r="L151" s="686"/>
      <c r="M151" s="686"/>
      <c r="N151" s="687"/>
      <c r="O151" s="727" t="s">
        <v>51</v>
      </c>
      <c r="P151" s="730"/>
      <c r="Q151" s="731"/>
      <c r="R151" s="731"/>
      <c r="S151" s="731"/>
      <c r="T151" s="731"/>
      <c r="U151" s="731"/>
      <c r="V151" s="731"/>
      <c r="W151" s="731"/>
      <c r="X151" s="731"/>
      <c r="Y151" s="731"/>
      <c r="Z151" s="731"/>
      <c r="AA151" s="731"/>
      <c r="AB151" s="731"/>
      <c r="AC151" s="731"/>
      <c r="AD151" s="731"/>
      <c r="AE151" s="731"/>
      <c r="AF151" s="731"/>
      <c r="AG151" s="731"/>
      <c r="AH151" s="731"/>
      <c r="AI151" s="731"/>
      <c r="AJ151" s="787"/>
      <c r="AK151" s="788"/>
      <c r="AL151" s="788"/>
      <c r="AM151" s="788"/>
      <c r="AN151" s="788"/>
      <c r="AO151" s="788"/>
      <c r="AP151" s="788"/>
      <c r="AQ151" s="788"/>
      <c r="AR151" s="788"/>
      <c r="AS151" s="788"/>
      <c r="AT151" s="788"/>
      <c r="AU151" s="788"/>
      <c r="AV151" s="788"/>
      <c r="AW151" s="788"/>
      <c r="AX151" s="788"/>
      <c r="AY151" s="788"/>
      <c r="AZ151" s="788"/>
      <c r="BA151" s="788"/>
      <c r="BB151" s="788"/>
      <c r="BC151" s="788"/>
      <c r="BD151" s="788"/>
      <c r="BE151" s="788"/>
      <c r="BF151" s="788"/>
      <c r="BG151" s="788"/>
      <c r="BH151" s="788"/>
      <c r="BI151" s="788"/>
      <c r="BJ151" s="788"/>
      <c r="BK151" s="788"/>
      <c r="BL151" s="788"/>
      <c r="BM151" s="788"/>
      <c r="BN151" s="1023"/>
      <c r="BO151" s="1007"/>
      <c r="BP151" s="1089"/>
      <c r="BQ151" s="1089"/>
      <c r="BR151" s="1089"/>
      <c r="BS151" s="1089"/>
      <c r="BT151" s="1089"/>
      <c r="BU151" s="1089"/>
      <c r="BV151" s="1089"/>
      <c r="BW151" s="1089"/>
      <c r="BX151" s="1090"/>
      <c r="BY151" s="1208"/>
    </row>
    <row r="152" spans="1:78" ht="21" customHeight="1" thickBot="1">
      <c r="A152" s="1208"/>
      <c r="B152" s="681"/>
      <c r="C152" s="682"/>
      <c r="D152" s="131"/>
      <c r="E152" s="132"/>
      <c r="F152" s="132"/>
      <c r="G152" s="132"/>
      <c r="H152" s="132"/>
      <c r="I152" s="743" t="str">
        <f>IF(I$18="","",I$18)</f>
        <v/>
      </c>
      <c r="J152" s="744"/>
      <c r="K152" s="744" t="str">
        <f>IF(K$18="","",K$18)</f>
        <v/>
      </c>
      <c r="L152" s="744"/>
      <c r="M152" s="747" t="str">
        <f>IF(M$18="","",M$18)</f>
        <v/>
      </c>
      <c r="N152" s="748"/>
      <c r="O152" s="755" t="str">
        <f>IF(O$18="","",O$18)</f>
        <v/>
      </c>
      <c r="P152" s="756"/>
      <c r="Q152" s="756"/>
      <c r="R152" s="756"/>
      <c r="S152" s="756"/>
      <c r="T152" s="756"/>
      <c r="U152" s="756"/>
      <c r="V152" s="756"/>
      <c r="W152" s="756"/>
      <c r="X152" s="756"/>
      <c r="Y152" s="756"/>
      <c r="Z152" s="756"/>
      <c r="AA152" s="756"/>
      <c r="AB152" s="756"/>
      <c r="AC152" s="756"/>
      <c r="AD152" s="756"/>
      <c r="AE152" s="756"/>
      <c r="AF152" s="756"/>
      <c r="AG152" s="756"/>
      <c r="AH152" s="756"/>
      <c r="AI152" s="757"/>
      <c r="AJ152" s="787" t="str">
        <f>IF(AJ$18="","",AJ$18)</f>
        <v/>
      </c>
      <c r="AK152" s="788"/>
      <c r="AL152" s="788"/>
      <c r="AM152" s="788"/>
      <c r="AN152" s="788"/>
      <c r="AO152" s="788"/>
      <c r="AP152" s="788"/>
      <c r="AQ152" s="788"/>
      <c r="AR152" s="788"/>
      <c r="AS152" s="788"/>
      <c r="AT152" s="788"/>
      <c r="AU152" s="788"/>
      <c r="AV152" s="788"/>
      <c r="AW152" s="788"/>
      <c r="AX152" s="788"/>
      <c r="AY152" s="788"/>
      <c r="AZ152" s="788"/>
      <c r="BA152" s="788"/>
      <c r="BB152" s="788"/>
      <c r="BC152" s="788"/>
      <c r="BD152" s="788"/>
      <c r="BE152" s="788"/>
      <c r="BF152" s="788"/>
      <c r="BG152" s="788"/>
      <c r="BH152" s="788"/>
      <c r="BI152" s="788"/>
      <c r="BJ152" s="788"/>
      <c r="BK152" s="788"/>
      <c r="BL152" s="788"/>
      <c r="BM152" s="788"/>
      <c r="BN152" s="1023"/>
      <c r="BO152" s="1007"/>
      <c r="BP152" s="1089"/>
      <c r="BQ152" s="1089"/>
      <c r="BR152" s="1089"/>
      <c r="BS152" s="1089"/>
      <c r="BT152" s="1089"/>
      <c r="BU152" s="1089"/>
      <c r="BV152" s="1089"/>
      <c r="BW152" s="1089"/>
      <c r="BX152" s="1090"/>
      <c r="BY152" s="1208"/>
    </row>
    <row r="153" spans="1:78" ht="15.75" customHeight="1">
      <c r="A153" s="1208"/>
      <c r="B153" s="681"/>
      <c r="C153" s="682"/>
      <c r="D153" s="131"/>
      <c r="E153" s="132"/>
      <c r="F153" s="132"/>
      <c r="G153" s="132"/>
      <c r="H153" s="132"/>
      <c r="I153" s="730" t="s">
        <v>52</v>
      </c>
      <c r="J153" s="730"/>
      <c r="K153" s="730"/>
      <c r="L153" s="730"/>
      <c r="M153" s="730"/>
      <c r="N153" s="730"/>
      <c r="O153" s="731" t="s">
        <v>53</v>
      </c>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87" t="str">
        <f>IF(AJ$19="","",AJ$19)</f>
        <v/>
      </c>
      <c r="AK153" s="788"/>
      <c r="AL153" s="788"/>
      <c r="AM153" s="788"/>
      <c r="AN153" s="788"/>
      <c r="AO153" s="788"/>
      <c r="AP153" s="788"/>
      <c r="AQ153" s="788"/>
      <c r="AR153" s="788"/>
      <c r="AS153" s="788"/>
      <c r="AT153" s="788"/>
      <c r="AU153" s="788"/>
      <c r="AV153" s="788"/>
      <c r="AW153" s="788"/>
      <c r="AX153" s="788"/>
      <c r="AY153" s="788"/>
      <c r="AZ153" s="788"/>
      <c r="BA153" s="788"/>
      <c r="BB153" s="788"/>
      <c r="BC153" s="788"/>
      <c r="BD153" s="788"/>
      <c r="BE153" s="788"/>
      <c r="BF153" s="788"/>
      <c r="BG153" s="788"/>
      <c r="BH153" s="788"/>
      <c r="BI153" s="788"/>
      <c r="BJ153" s="788"/>
      <c r="BK153" s="788"/>
      <c r="BL153" s="788"/>
      <c r="BM153" s="788"/>
      <c r="BN153" s="1023"/>
      <c r="BO153" s="1007"/>
      <c r="BP153" s="1089"/>
      <c r="BQ153" s="1089"/>
      <c r="BR153" s="1089"/>
      <c r="BS153" s="1089"/>
      <c r="BT153" s="1089"/>
      <c r="BU153" s="1089"/>
      <c r="BV153" s="1089"/>
      <c r="BW153" s="1089"/>
      <c r="BX153" s="1090"/>
      <c r="BY153" s="1208"/>
    </row>
    <row r="154" spans="1:78" ht="10.5" customHeight="1">
      <c r="A154" s="1208"/>
      <c r="B154" s="681"/>
      <c r="C154" s="682"/>
      <c r="D154" s="131"/>
      <c r="E154" s="132"/>
      <c r="F154" s="132"/>
      <c r="G154" s="132"/>
      <c r="H154" s="132"/>
      <c r="I154" s="914">
        <f>I$20</f>
        <v>1</v>
      </c>
      <c r="J154" s="693"/>
      <c r="K154" s="732" t="s">
        <v>43</v>
      </c>
      <c r="L154" s="732"/>
      <c r="M154" s="732"/>
      <c r="N154" s="733"/>
      <c r="O154" s="666" t="str">
        <f>IF(O$20="","",O$20)</f>
        <v/>
      </c>
      <c r="P154" s="667"/>
      <c r="Q154" s="667"/>
      <c r="R154" s="667" t="str">
        <f>IF(R$20="","",R$20)</f>
        <v/>
      </c>
      <c r="S154" s="667"/>
      <c r="T154" s="667"/>
      <c r="U154" s="667" t="str">
        <f>IF(U$20="","",U$20)</f>
        <v/>
      </c>
      <c r="V154" s="667"/>
      <c r="W154" s="667"/>
      <c r="X154" s="667" t="str">
        <f>IF(X$20="","",X$20)</f>
        <v/>
      </c>
      <c r="Y154" s="667"/>
      <c r="Z154" s="667"/>
      <c r="AA154" s="667" t="str">
        <f>IF(AA$20="","",AA$20)</f>
        <v/>
      </c>
      <c r="AB154" s="667"/>
      <c r="AC154" s="667"/>
      <c r="AD154" s="667" t="str">
        <f>IF(AD$20="","",AD$20)</f>
        <v/>
      </c>
      <c r="AE154" s="667"/>
      <c r="AF154" s="667"/>
      <c r="AG154" s="696" t="str">
        <f>IF(AG$20="","",AG$20)</f>
        <v/>
      </c>
      <c r="AH154" s="696"/>
      <c r="AI154" s="675"/>
      <c r="AJ154" s="787"/>
      <c r="AK154" s="788"/>
      <c r="AL154" s="788"/>
      <c r="AM154" s="788"/>
      <c r="AN154" s="788"/>
      <c r="AO154" s="788"/>
      <c r="AP154" s="788"/>
      <c r="AQ154" s="788"/>
      <c r="AR154" s="788"/>
      <c r="AS154" s="788"/>
      <c r="AT154" s="788"/>
      <c r="AU154" s="788"/>
      <c r="AV154" s="788"/>
      <c r="AW154" s="788"/>
      <c r="AX154" s="788"/>
      <c r="AY154" s="788"/>
      <c r="AZ154" s="788"/>
      <c r="BA154" s="788"/>
      <c r="BB154" s="788"/>
      <c r="BC154" s="788"/>
      <c r="BD154" s="788"/>
      <c r="BE154" s="788"/>
      <c r="BF154" s="788"/>
      <c r="BG154" s="788"/>
      <c r="BH154" s="788"/>
      <c r="BI154" s="788"/>
      <c r="BJ154" s="788"/>
      <c r="BK154" s="788"/>
      <c r="BL154" s="788"/>
      <c r="BM154" s="788"/>
      <c r="BN154" s="1023"/>
      <c r="BO154" s="1007"/>
      <c r="BP154" s="1089"/>
      <c r="BQ154" s="1089"/>
      <c r="BR154" s="1089"/>
      <c r="BS154" s="1089"/>
      <c r="BT154" s="1089"/>
      <c r="BU154" s="1089"/>
      <c r="BV154" s="1089"/>
      <c r="BW154" s="1089"/>
      <c r="BX154" s="1090"/>
      <c r="BY154" s="1208"/>
    </row>
    <row r="155" spans="1:78" ht="10.5" customHeight="1" thickBot="1">
      <c r="A155" s="1208"/>
      <c r="B155" s="681"/>
      <c r="C155" s="682"/>
      <c r="D155" s="138"/>
      <c r="E155" s="139"/>
      <c r="F155" s="139"/>
      <c r="G155" s="139"/>
      <c r="H155" s="139"/>
      <c r="I155" s="606">
        <f>I$21</f>
        <v>2</v>
      </c>
      <c r="J155" s="607"/>
      <c r="K155" s="735" t="s">
        <v>44</v>
      </c>
      <c r="L155" s="735"/>
      <c r="M155" s="735"/>
      <c r="N155" s="736"/>
      <c r="O155" s="734"/>
      <c r="P155" s="695"/>
      <c r="Q155" s="695"/>
      <c r="R155" s="695"/>
      <c r="S155" s="695"/>
      <c r="T155" s="695"/>
      <c r="U155" s="695"/>
      <c r="V155" s="695"/>
      <c r="W155" s="695"/>
      <c r="X155" s="695"/>
      <c r="Y155" s="695"/>
      <c r="Z155" s="695"/>
      <c r="AA155" s="695"/>
      <c r="AB155" s="695"/>
      <c r="AC155" s="695"/>
      <c r="AD155" s="695"/>
      <c r="AE155" s="695"/>
      <c r="AF155" s="695"/>
      <c r="AG155" s="697"/>
      <c r="AH155" s="697"/>
      <c r="AI155" s="698"/>
      <c r="AJ155" s="140" t="s">
        <v>56</v>
      </c>
      <c r="AK155" s="141"/>
      <c r="AL155" s="141"/>
      <c r="AM155" s="141"/>
      <c r="AN155" s="141"/>
      <c r="AO155" s="141"/>
      <c r="AP155" s="141"/>
      <c r="AQ155" s="141"/>
      <c r="AR155" s="141"/>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009"/>
      <c r="BP155" s="661"/>
      <c r="BQ155" s="661"/>
      <c r="BR155" s="661"/>
      <c r="BS155" s="661"/>
      <c r="BT155" s="661"/>
      <c r="BU155" s="661"/>
      <c r="BV155" s="661"/>
      <c r="BW155" s="661"/>
      <c r="BX155" s="1091"/>
      <c r="BY155" s="1208"/>
    </row>
    <row r="156" spans="1:78" ht="11.25" customHeight="1">
      <c r="A156" s="1208"/>
      <c r="B156" s="681"/>
      <c r="C156" s="682"/>
      <c r="D156" s="236"/>
      <c r="E156" s="1013">
        <f>E$22</f>
        <v>2</v>
      </c>
      <c r="F156" s="1013"/>
      <c r="G156" s="147"/>
      <c r="H156" s="148"/>
      <c r="I156" s="1048" t="s">
        <v>90</v>
      </c>
      <c r="J156" s="1049"/>
      <c r="K156" s="1049"/>
      <c r="L156" s="1050"/>
      <c r="M156" s="1274" t="s">
        <v>89</v>
      </c>
      <c r="N156" s="1049"/>
      <c r="O156" s="1049"/>
      <c r="P156" s="1049"/>
      <c r="Q156" s="769" t="s">
        <v>88</v>
      </c>
      <c r="R156" s="731"/>
      <c r="S156" s="731"/>
      <c r="T156" s="731"/>
      <c r="U156" s="731"/>
      <c r="V156" s="731"/>
      <c r="W156" s="731"/>
      <c r="X156" s="731"/>
      <c r="Y156" s="731"/>
      <c r="Z156" s="731"/>
      <c r="AA156" s="731"/>
      <c r="AB156" s="731"/>
      <c r="AC156" s="783" t="s">
        <v>87</v>
      </c>
      <c r="AD156" s="768"/>
      <c r="AE156" s="768"/>
      <c r="AF156" s="768"/>
      <c r="AG156" s="768"/>
      <c r="AH156" s="768"/>
      <c r="AI156" s="768"/>
      <c r="AJ156" s="768"/>
      <c r="AK156" s="768"/>
      <c r="AL156" s="768"/>
      <c r="AM156" s="768"/>
      <c r="AN156" s="768"/>
      <c r="AO156" s="768"/>
      <c r="AP156" s="768"/>
      <c r="AQ156" s="768"/>
      <c r="AR156" s="768"/>
      <c r="AS156" s="1078" t="s">
        <v>16</v>
      </c>
      <c r="AT156" s="1079"/>
      <c r="AU156" s="1079"/>
      <c r="AV156" s="1080"/>
      <c r="AW156" s="32"/>
      <c r="AX156" s="251"/>
      <c r="AY156" s="250"/>
      <c r="AZ156" s="35"/>
      <c r="BA156" s="249"/>
      <c r="BB156" s="37" t="s">
        <v>11</v>
      </c>
      <c r="BC156" s="1307"/>
      <c r="BD156" s="1062"/>
      <c r="BE156" s="1063"/>
      <c r="BF156" s="1061"/>
      <c r="BG156" s="1062"/>
      <c r="BH156" s="1063"/>
      <c r="BI156" s="1308" t="s">
        <v>86</v>
      </c>
      <c r="BJ156" s="1281"/>
      <c r="BK156" s="1309"/>
      <c r="BL156" s="1072"/>
      <c r="BM156" s="1072"/>
      <c r="BN156" s="1072"/>
      <c r="BO156" s="1072"/>
      <c r="BP156" s="1072"/>
      <c r="BQ156" s="1072"/>
      <c r="BR156" s="1072"/>
      <c r="BS156" s="1072"/>
      <c r="BT156" s="1072"/>
      <c r="BU156" s="1072"/>
      <c r="BV156" s="1072"/>
      <c r="BW156" s="1072"/>
      <c r="BX156" s="1073"/>
      <c r="BY156" s="1208"/>
    </row>
    <row r="157" spans="1:78" ht="6.75" customHeight="1">
      <c r="A157" s="1208"/>
      <c r="B157" s="681"/>
      <c r="C157" s="682"/>
      <c r="D157" s="236"/>
      <c r="E157" s="153"/>
      <c r="F157" s="153"/>
      <c r="G157" s="153"/>
      <c r="H157" s="154"/>
      <c r="I157" s="1049"/>
      <c r="J157" s="1049"/>
      <c r="K157" s="1049"/>
      <c r="L157" s="1050"/>
      <c r="M157" s="1049"/>
      <c r="N157" s="1049"/>
      <c r="O157" s="1049"/>
      <c r="P157" s="1049"/>
      <c r="Q157" s="1275" t="str">
        <f>IF(Q$23="","",Q$23)</f>
        <v/>
      </c>
      <c r="R157" s="1051"/>
      <c r="S157" s="1051" t="str">
        <f>IF(S$23="","",S$23)</f>
        <v/>
      </c>
      <c r="T157" s="1051"/>
      <c r="U157" s="1051" t="str">
        <f>IF(U$23="","",U$23)</f>
        <v/>
      </c>
      <c r="V157" s="1051"/>
      <c r="W157" s="1051" t="str">
        <f>IF(W$23="","",W$23)</f>
        <v/>
      </c>
      <c r="X157" s="1051"/>
      <c r="Y157" s="670" t="str">
        <f>IF(Y$23="","",Y$23)</f>
        <v/>
      </c>
      <c r="Z157" s="675"/>
      <c r="AA157" s="1285" t="s">
        <v>47</v>
      </c>
      <c r="AB157" s="1285"/>
      <c r="AC157" s="1275" t="str">
        <f>IF(AC$23="","",AC$23)</f>
        <v/>
      </c>
      <c r="AD157" s="1051"/>
      <c r="AE157" s="1051" t="str">
        <f>IF(AE$23="","",AE$23)</f>
        <v/>
      </c>
      <c r="AF157" s="1051"/>
      <c r="AG157" s="1051" t="str">
        <f>IF(AG$23="","",AG$23)</f>
        <v/>
      </c>
      <c r="AH157" s="1051"/>
      <c r="AI157" s="1051" t="str">
        <f>IF(AI$23="","",AI$23)</f>
        <v/>
      </c>
      <c r="AJ157" s="1051"/>
      <c r="AK157" s="670" t="str">
        <f>IF(AK$23="","",AK$23)</f>
        <v/>
      </c>
      <c r="AL157" s="671"/>
      <c r="AM157" s="670" t="str">
        <f>IF(AM$23="","",AM$23)</f>
        <v/>
      </c>
      <c r="AN157" s="671"/>
      <c r="AO157" s="670" t="str">
        <f>IF(AO$23="","",AO$23)</f>
        <v/>
      </c>
      <c r="AP157" s="671"/>
      <c r="AQ157" s="670" t="str">
        <f>IF(AQ$23="","",AQ$23)</f>
        <v/>
      </c>
      <c r="AR157" s="696"/>
      <c r="AS157" s="1081"/>
      <c r="AT157" s="1082"/>
      <c r="AU157" s="1082"/>
      <c r="AV157" s="1083"/>
      <c r="AW157" s="1344" t="str">
        <f>IF(AW$23="","",AW$23)</f>
        <v/>
      </c>
      <c r="AX157" s="1038"/>
      <c r="AY157" s="1345"/>
      <c r="AZ157" s="1037" t="str">
        <f>IF(AZ$23="","",AZ$23)</f>
        <v/>
      </c>
      <c r="BA157" s="1038"/>
      <c r="BB157" s="1039"/>
      <c r="BC157" s="700"/>
      <c r="BD157" s="1065"/>
      <c r="BE157" s="1066"/>
      <c r="BF157" s="1064"/>
      <c r="BG157" s="1065"/>
      <c r="BH157" s="1066"/>
      <c r="BI157" s="1310"/>
      <c r="BJ157" s="1282"/>
      <c r="BK157" s="1311"/>
      <c r="BL157" s="1074"/>
      <c r="BM157" s="1074"/>
      <c r="BN157" s="1074"/>
      <c r="BO157" s="1074"/>
      <c r="BP157" s="1074"/>
      <c r="BQ157" s="1074"/>
      <c r="BR157" s="1074"/>
      <c r="BS157" s="1074"/>
      <c r="BT157" s="1074"/>
      <c r="BU157" s="1074"/>
      <c r="BV157" s="1074"/>
      <c r="BW157" s="1074"/>
      <c r="BX157" s="1075"/>
      <c r="BY157" s="1208"/>
    </row>
    <row r="158" spans="1:78" ht="5.25" customHeight="1">
      <c r="A158" s="1208"/>
      <c r="B158" s="681"/>
      <c r="C158" s="682"/>
      <c r="D158" s="236"/>
      <c r="E158" s="153"/>
      <c r="F158" s="153"/>
      <c r="G158" s="153"/>
      <c r="H158" s="154"/>
      <c r="I158" s="1165">
        <v>166</v>
      </c>
      <c r="J158" s="1165"/>
      <c r="K158" s="1165"/>
      <c r="L158" s="1166"/>
      <c r="M158" s="1165">
        <v>30</v>
      </c>
      <c r="N158" s="1165"/>
      <c r="O158" s="1165"/>
      <c r="P158" s="1165"/>
      <c r="Q158" s="1275"/>
      <c r="R158" s="1051"/>
      <c r="S158" s="1051"/>
      <c r="T158" s="1051"/>
      <c r="U158" s="1051"/>
      <c r="V158" s="1051"/>
      <c r="W158" s="1051"/>
      <c r="X158" s="1051"/>
      <c r="Y158" s="674"/>
      <c r="Z158" s="699"/>
      <c r="AA158" s="1285"/>
      <c r="AB158" s="1285"/>
      <c r="AC158" s="1275"/>
      <c r="AD158" s="1051"/>
      <c r="AE158" s="1051"/>
      <c r="AF158" s="1051"/>
      <c r="AG158" s="1051"/>
      <c r="AH158" s="1051"/>
      <c r="AI158" s="1051"/>
      <c r="AJ158" s="1051"/>
      <c r="AK158" s="674"/>
      <c r="AL158" s="673"/>
      <c r="AM158" s="674"/>
      <c r="AN158" s="673"/>
      <c r="AO158" s="674"/>
      <c r="AP158" s="673"/>
      <c r="AQ158" s="674"/>
      <c r="AR158" s="1092"/>
      <c r="AS158" s="1081"/>
      <c r="AT158" s="1082"/>
      <c r="AU158" s="1082"/>
      <c r="AV158" s="1083"/>
      <c r="AW158" s="1344"/>
      <c r="AX158" s="1038"/>
      <c r="AY158" s="1345"/>
      <c r="AZ158" s="1037"/>
      <c r="BA158" s="1038"/>
      <c r="BB158" s="1039"/>
      <c r="BC158" s="700"/>
      <c r="BD158" s="1065"/>
      <c r="BE158" s="1066"/>
      <c r="BF158" s="1064"/>
      <c r="BG158" s="1065"/>
      <c r="BH158" s="1066"/>
      <c r="BI158" s="1310"/>
      <c r="BJ158" s="1282"/>
      <c r="BK158" s="1311"/>
      <c r="BL158" s="1074"/>
      <c r="BM158" s="1074"/>
      <c r="BN158" s="1074"/>
      <c r="BO158" s="1074"/>
      <c r="BP158" s="1074"/>
      <c r="BQ158" s="1074"/>
      <c r="BR158" s="1074"/>
      <c r="BS158" s="1074"/>
      <c r="BT158" s="1074"/>
      <c r="BU158" s="1074"/>
      <c r="BV158" s="1074"/>
      <c r="BW158" s="1074"/>
      <c r="BX158" s="1075"/>
      <c r="BY158" s="1208"/>
    </row>
    <row r="159" spans="1:78" ht="10.5" customHeight="1" thickBot="1">
      <c r="A159" s="1208"/>
      <c r="B159" s="683"/>
      <c r="C159" s="684"/>
      <c r="D159" s="160"/>
      <c r="E159" s="161"/>
      <c r="F159" s="161"/>
      <c r="G159" s="161"/>
      <c r="H159" s="162"/>
      <c r="I159" s="737"/>
      <c r="J159" s="737"/>
      <c r="K159" s="737"/>
      <c r="L159" s="738"/>
      <c r="M159" s="737"/>
      <c r="N159" s="737"/>
      <c r="O159" s="737"/>
      <c r="P159" s="737"/>
      <c r="Q159" s="620"/>
      <c r="R159" s="618"/>
      <c r="S159" s="618"/>
      <c r="T159" s="618"/>
      <c r="U159" s="618"/>
      <c r="V159" s="618"/>
      <c r="W159" s="618"/>
      <c r="X159" s="618"/>
      <c r="Y159" s="614"/>
      <c r="Z159" s="615"/>
      <c r="AA159" s="1286"/>
      <c r="AB159" s="1286"/>
      <c r="AC159" s="620"/>
      <c r="AD159" s="618"/>
      <c r="AE159" s="618"/>
      <c r="AF159" s="618"/>
      <c r="AG159" s="618"/>
      <c r="AH159" s="618"/>
      <c r="AI159" s="618"/>
      <c r="AJ159" s="618"/>
      <c r="AK159" s="614"/>
      <c r="AL159" s="613"/>
      <c r="AM159" s="614"/>
      <c r="AN159" s="613"/>
      <c r="AO159" s="614"/>
      <c r="AP159" s="613"/>
      <c r="AQ159" s="614"/>
      <c r="AR159" s="1093"/>
      <c r="AS159" s="1084"/>
      <c r="AT159" s="1085"/>
      <c r="AU159" s="1085"/>
      <c r="AV159" s="1086"/>
      <c r="AW159" s="1346"/>
      <c r="AX159" s="1041"/>
      <c r="AY159" s="1347"/>
      <c r="AZ159" s="1040"/>
      <c r="BA159" s="1041"/>
      <c r="BB159" s="1042"/>
      <c r="BC159" s="702"/>
      <c r="BD159" s="1068"/>
      <c r="BE159" s="1069"/>
      <c r="BF159" s="1067"/>
      <c r="BG159" s="1068"/>
      <c r="BH159" s="1069"/>
      <c r="BI159" s="1312"/>
      <c r="BJ159" s="1313"/>
      <c r="BK159" s="1314"/>
      <c r="BL159" s="1076"/>
      <c r="BM159" s="1076"/>
      <c r="BN159" s="1076"/>
      <c r="BO159" s="1076"/>
      <c r="BP159" s="1076"/>
      <c r="BQ159" s="1076"/>
      <c r="BR159" s="1076"/>
      <c r="BS159" s="1076"/>
      <c r="BT159" s="1076"/>
      <c r="BU159" s="1076"/>
      <c r="BV159" s="1076"/>
      <c r="BW159" s="1076"/>
      <c r="BX159" s="1077"/>
      <c r="BY159" s="1208"/>
    </row>
    <row r="160" spans="1:78" ht="13.5" customHeight="1">
      <c r="A160" s="1208"/>
      <c r="B160" s="1297"/>
      <c r="C160" s="1298"/>
      <c r="D160" s="1298"/>
      <c r="E160" s="1072"/>
      <c r="F160" s="1072"/>
      <c r="G160" s="1072"/>
      <c r="H160" s="1072"/>
      <c r="I160" s="1072"/>
      <c r="J160" s="1072"/>
      <c r="K160" s="689" t="s">
        <v>85</v>
      </c>
      <c r="L160" s="689"/>
      <c r="M160" s="689"/>
      <c r="N160" s="689"/>
      <c r="O160" s="689"/>
      <c r="P160" s="689"/>
      <c r="Q160" s="689"/>
      <c r="R160" s="689"/>
      <c r="S160" s="689"/>
      <c r="T160" s="689"/>
      <c r="U160" s="689"/>
      <c r="V160" s="689"/>
      <c r="W160" s="689"/>
      <c r="X160" s="689"/>
      <c r="Y160" s="689"/>
      <c r="Z160" s="689"/>
      <c r="AA160" s="1318" t="s">
        <v>84</v>
      </c>
      <c r="AB160" s="689"/>
      <c r="AC160" s="689"/>
      <c r="AD160" s="689"/>
      <c r="AE160" s="689"/>
      <c r="AF160" s="248" t="s">
        <v>83</v>
      </c>
      <c r="AG160" s="247"/>
      <c r="AH160" s="247"/>
      <c r="AI160" s="247"/>
      <c r="AJ160" s="247"/>
      <c r="AK160" s="1365" t="str">
        <f>IF(AK$26="","",AK$26)</f>
        <v/>
      </c>
      <c r="AL160" s="1365"/>
      <c r="AM160" s="1365"/>
      <c r="AN160" s="1365"/>
      <c r="AO160" s="1365"/>
      <c r="AP160" s="1365"/>
      <c r="AQ160" s="1365"/>
      <c r="AR160" s="1365"/>
      <c r="AS160" s="1365"/>
      <c r="AT160" s="1365"/>
      <c r="AU160" s="1365"/>
      <c r="AV160" s="1365"/>
      <c r="AW160" s="1365"/>
      <c r="AX160" s="1365"/>
      <c r="AY160" s="1365"/>
      <c r="AZ160" s="1365"/>
      <c r="BA160" s="1365"/>
      <c r="BB160" s="1365"/>
      <c r="BC160" s="1365"/>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208"/>
    </row>
    <row r="161" spans="1:77" ht="28.5" customHeight="1" thickBot="1">
      <c r="A161" s="1208"/>
      <c r="B161" s="1299"/>
      <c r="C161" s="1300"/>
      <c r="D161" s="1300"/>
      <c r="E161" s="1076"/>
      <c r="F161" s="1076"/>
      <c r="G161" s="1076"/>
      <c r="H161" s="1076"/>
      <c r="I161" s="1076"/>
      <c r="J161" s="1076"/>
      <c r="K161" s="620" t="str">
        <f>IF(K$27="","",K$27)</f>
        <v/>
      </c>
      <c r="L161" s="618"/>
      <c r="M161" s="618" t="str">
        <f>IF(M$27="","",M$27)</f>
        <v/>
      </c>
      <c r="N161" s="618"/>
      <c r="O161" s="618" t="str">
        <f>IF(O$27="","",O$27)</f>
        <v/>
      </c>
      <c r="P161" s="618"/>
      <c r="Q161" s="618" t="str">
        <f>IF(Q$27="","",Q$27)</f>
        <v/>
      </c>
      <c r="R161" s="618"/>
      <c r="S161" s="618" t="str">
        <f>IF(S$27="","",S$27)</f>
        <v/>
      </c>
      <c r="T161" s="618"/>
      <c r="U161" s="618" t="str">
        <f>IF(U$27="","",U$27)</f>
        <v/>
      </c>
      <c r="V161" s="618"/>
      <c r="W161" s="618" t="str">
        <f>IF(W$27="","",W$27)</f>
        <v/>
      </c>
      <c r="X161" s="618"/>
      <c r="Y161" s="1045" t="str">
        <f>IF(Y$27="","",Y$27)</f>
        <v/>
      </c>
      <c r="Z161" s="1046"/>
      <c r="AA161" s="1319"/>
      <c r="AB161" s="1319"/>
      <c r="AC161" s="1319"/>
      <c r="AD161" s="1319"/>
      <c r="AE161" s="1319"/>
      <c r="AF161" s="1320" t="str">
        <f>IF(AF$27="","",AF$27)</f>
        <v/>
      </c>
      <c r="AG161" s="1321"/>
      <c r="AH161" s="1321"/>
      <c r="AI161" s="1321"/>
      <c r="AJ161" s="1321"/>
      <c r="AK161" s="1321"/>
      <c r="AL161" s="1321"/>
      <c r="AM161" s="1321"/>
      <c r="AN161" s="1321"/>
      <c r="AO161" s="1321"/>
      <c r="AP161" s="1321"/>
      <c r="AQ161" s="1321"/>
      <c r="AR161" s="1321"/>
      <c r="AS161" s="1321"/>
      <c r="AT161" s="1321"/>
      <c r="AU161" s="1321"/>
      <c r="AV161" s="1321"/>
      <c r="AW161" s="1321"/>
      <c r="AX161" s="1321"/>
      <c r="AY161" s="1321"/>
      <c r="AZ161" s="1321"/>
      <c r="BA161" s="1321"/>
      <c r="BB161" s="1321"/>
      <c r="BC161" s="1321"/>
      <c r="BD161" s="1321"/>
      <c r="BE161" s="1321"/>
      <c r="BF161" s="1321"/>
      <c r="BG161" s="1321"/>
      <c r="BH161" s="1321"/>
      <c r="BI161" s="1321"/>
      <c r="BJ161" s="1321"/>
      <c r="BK161" s="1321"/>
      <c r="BL161" s="1321"/>
      <c r="BM161" s="1321"/>
      <c r="BN161" s="1321"/>
      <c r="BO161" s="1321"/>
      <c r="BP161" s="1321"/>
      <c r="BQ161" s="1321"/>
      <c r="BR161" s="1321"/>
      <c r="BS161" s="1321"/>
      <c r="BT161" s="1321"/>
      <c r="BU161" s="1321"/>
      <c r="BV161" s="1321"/>
      <c r="BW161" s="1321"/>
      <c r="BX161" s="1322"/>
      <c r="BY161" s="1208"/>
    </row>
    <row r="162" spans="1:77" ht="15.75" customHeight="1">
      <c r="A162" s="1208"/>
      <c r="B162" s="657"/>
      <c r="C162" s="658"/>
      <c r="D162" s="658"/>
      <c r="E162" s="658"/>
      <c r="F162" s="658"/>
      <c r="G162" s="658"/>
      <c r="H162" s="658"/>
      <c r="I162" s="658"/>
      <c r="J162" s="659"/>
      <c r="K162" s="32"/>
      <c r="L162" s="33"/>
      <c r="M162" s="33"/>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8"/>
      <c r="AK162" s="658"/>
      <c r="AL162" s="658"/>
      <c r="AM162" s="658"/>
      <c r="AN162" s="658"/>
      <c r="AO162" s="658"/>
      <c r="AP162" s="658"/>
      <c r="AQ162" s="658"/>
      <c r="AR162" s="658"/>
      <c r="AS162" s="658"/>
      <c r="AT162" s="658"/>
      <c r="AU162" s="658"/>
      <c r="AV162" s="658"/>
      <c r="AW162" s="658"/>
      <c r="AX162" s="658"/>
      <c r="AY162" s="658"/>
      <c r="AZ162" s="658"/>
      <c r="BA162" s="658"/>
      <c r="BB162" s="658"/>
      <c r="BC162" s="658"/>
      <c r="BD162" s="658"/>
      <c r="BE162" s="658"/>
      <c r="BF162" s="658"/>
      <c r="BG162" s="658"/>
      <c r="BH162" s="658"/>
      <c r="BI162" s="658"/>
      <c r="BJ162" s="658"/>
      <c r="BK162" s="658"/>
      <c r="BL162" s="658"/>
      <c r="BM162" s="658"/>
      <c r="BN162" s="658"/>
      <c r="BO162" s="658"/>
      <c r="BP162" s="658"/>
      <c r="BQ162" s="658"/>
      <c r="BR162" s="658"/>
      <c r="BS162" s="658"/>
      <c r="BT162" s="658"/>
      <c r="BU162" s="658"/>
      <c r="BV162" s="658"/>
      <c r="BW162" s="33"/>
      <c r="BX162" s="152"/>
      <c r="BY162" s="1208"/>
    </row>
    <row r="163" spans="1:77" ht="13.5" customHeight="1" thickBot="1">
      <c r="A163" s="246"/>
      <c r="B163" s="660"/>
      <c r="C163" s="661"/>
      <c r="D163" s="661"/>
      <c r="E163" s="661"/>
      <c r="F163" s="661"/>
      <c r="G163" s="661"/>
      <c r="H163" s="661"/>
      <c r="I163" s="661"/>
      <c r="J163" s="662"/>
      <c r="K163" s="143"/>
      <c r="L163" s="144"/>
      <c r="M163" s="144"/>
      <c r="N163" s="661"/>
      <c r="O163" s="661"/>
      <c r="P163" s="661"/>
      <c r="Q163" s="661"/>
      <c r="R163" s="661"/>
      <c r="S163" s="661"/>
      <c r="T163" s="661"/>
      <c r="U163" s="661"/>
      <c r="V163" s="661"/>
      <c r="W163" s="661"/>
      <c r="X163" s="661"/>
      <c r="Y163" s="661"/>
      <c r="Z163" s="661"/>
      <c r="AA163" s="661"/>
      <c r="AB163" s="661"/>
      <c r="AC163" s="661"/>
      <c r="AD163" s="661"/>
      <c r="AE163" s="661"/>
      <c r="AF163" s="661"/>
      <c r="AG163" s="661"/>
      <c r="AH163" s="661"/>
      <c r="AI163" s="661"/>
      <c r="AJ163" s="661"/>
      <c r="AK163" s="661"/>
      <c r="AL163" s="661"/>
      <c r="AM163" s="661"/>
      <c r="AN163" s="661"/>
      <c r="AO163" s="661"/>
      <c r="AP163" s="661"/>
      <c r="AQ163" s="661"/>
      <c r="AR163" s="661"/>
      <c r="AS163" s="661"/>
      <c r="AT163" s="661"/>
      <c r="AU163" s="661"/>
      <c r="AV163" s="661"/>
      <c r="AW163" s="661"/>
      <c r="AX163" s="661"/>
      <c r="AY163" s="661"/>
      <c r="AZ163" s="661"/>
      <c r="BA163" s="661"/>
      <c r="BB163" s="661"/>
      <c r="BC163" s="661"/>
      <c r="BD163" s="661"/>
      <c r="BE163" s="661"/>
      <c r="BF163" s="661"/>
      <c r="BG163" s="661"/>
      <c r="BH163" s="661"/>
      <c r="BI163" s="661"/>
      <c r="BJ163" s="661"/>
      <c r="BK163" s="661"/>
      <c r="BL163" s="661"/>
      <c r="BM163" s="661"/>
      <c r="BN163" s="661"/>
      <c r="BO163" s="661"/>
      <c r="BP163" s="661"/>
      <c r="BQ163" s="661"/>
      <c r="BR163" s="661"/>
      <c r="BS163" s="661"/>
      <c r="BT163" s="661"/>
      <c r="BU163" s="661"/>
      <c r="BV163" s="661"/>
      <c r="BW163" s="144"/>
      <c r="BX163" s="145"/>
      <c r="BY163" s="246"/>
    </row>
    <row r="164" spans="1:77" ht="12" customHeight="1">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68"/>
      <c r="BG164" s="168"/>
      <c r="BH164" s="168"/>
      <c r="BI164" s="168"/>
      <c r="BJ164" s="168"/>
      <c r="BK164" s="168"/>
      <c r="BL164" s="168"/>
      <c r="BM164" s="168"/>
      <c r="BN164" s="168"/>
      <c r="BO164" s="168"/>
      <c r="BP164" s="168"/>
      <c r="BQ164" s="168"/>
      <c r="BR164" s="168"/>
      <c r="BS164" s="168"/>
      <c r="BT164" s="168"/>
      <c r="BU164" s="168"/>
      <c r="BV164" s="168"/>
      <c r="BW164" s="168"/>
      <c r="BX164" s="168"/>
      <c r="BY164" s="168"/>
    </row>
    <row r="165" spans="1:77" ht="24" customHeight="1">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c r="AQ165" s="168"/>
      <c r="AR165" s="168"/>
      <c r="AS165" s="168"/>
      <c r="AT165" s="168"/>
      <c r="AU165" s="168"/>
      <c r="AV165" s="168"/>
      <c r="AW165" s="168"/>
      <c r="AX165" s="168"/>
      <c r="AY165" s="168"/>
      <c r="AZ165" s="168"/>
      <c r="BA165" s="168"/>
      <c r="BB165" s="168"/>
      <c r="BC165" s="168"/>
      <c r="BD165" s="168"/>
      <c r="BE165" s="168"/>
      <c r="BF165" s="168"/>
      <c r="BG165" s="168"/>
      <c r="BH165" s="168"/>
      <c r="BI165" s="168"/>
      <c r="BJ165" s="168"/>
      <c r="BK165" s="168"/>
      <c r="BL165" s="168"/>
      <c r="BM165" s="168"/>
      <c r="BN165" s="168"/>
      <c r="BO165" s="168"/>
      <c r="BP165" s="168"/>
      <c r="BQ165" s="168"/>
      <c r="BR165" s="168"/>
      <c r="BS165" s="168"/>
      <c r="BT165" s="168"/>
      <c r="BU165" s="168"/>
      <c r="BV165" s="168"/>
      <c r="BW165" s="168"/>
      <c r="BX165" s="168"/>
      <c r="BY165" s="168"/>
    </row>
    <row r="166" spans="1:77" ht="13.5" customHeight="1">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E166" s="168"/>
      <c r="BF166" s="168"/>
      <c r="BG166" s="168"/>
      <c r="BH166" s="168"/>
      <c r="BI166" s="168"/>
      <c r="BJ166" s="168"/>
      <c r="BK166" s="168"/>
      <c r="BL166" s="168"/>
      <c r="BM166" s="168"/>
      <c r="BN166" s="168"/>
      <c r="BO166" s="168"/>
      <c r="BP166" s="168"/>
      <c r="BQ166" s="168"/>
      <c r="BR166" s="168"/>
      <c r="BS166" s="168"/>
      <c r="BT166" s="168"/>
      <c r="BU166" s="168"/>
      <c r="BV166" s="168"/>
      <c r="BW166" s="168"/>
      <c r="BX166" s="168"/>
      <c r="BY166" s="168"/>
    </row>
    <row r="167" spans="1:77" ht="13.5" customHeight="1">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8"/>
      <c r="BA167" s="168"/>
      <c r="BB167" s="168"/>
      <c r="BC167" s="168"/>
      <c r="BD167" s="168"/>
      <c r="BE167" s="168"/>
      <c r="BF167" s="168"/>
      <c r="BG167" s="168"/>
      <c r="BH167" s="168"/>
      <c r="BI167" s="168"/>
      <c r="BJ167" s="168"/>
      <c r="BK167" s="168"/>
      <c r="BL167" s="168"/>
      <c r="BM167" s="168"/>
      <c r="BN167" s="168"/>
      <c r="BO167" s="168"/>
      <c r="BP167" s="168"/>
      <c r="BQ167" s="168"/>
      <c r="BR167" s="168"/>
      <c r="BS167" s="168"/>
      <c r="BT167" s="168"/>
      <c r="BU167" s="168"/>
      <c r="BV167" s="168"/>
      <c r="BW167" s="168"/>
      <c r="BX167" s="168"/>
      <c r="BY167" s="168"/>
    </row>
    <row r="168" spans="1:77" ht="13.5" customHeight="1">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c r="BF168" s="168"/>
      <c r="BG168" s="168"/>
      <c r="BH168" s="168"/>
      <c r="BI168" s="168"/>
      <c r="BJ168" s="168"/>
      <c r="BK168" s="168"/>
      <c r="BL168" s="168"/>
      <c r="BM168" s="168"/>
      <c r="BN168" s="168"/>
      <c r="BO168" s="168"/>
      <c r="BP168" s="168"/>
      <c r="BQ168" s="168"/>
      <c r="BR168" s="168"/>
      <c r="BS168" s="168"/>
      <c r="BT168" s="168"/>
      <c r="BU168" s="168"/>
      <c r="BV168" s="168"/>
      <c r="BW168" s="168"/>
      <c r="BX168" s="168"/>
      <c r="BY168" s="168"/>
    </row>
    <row r="169" spans="1:77" ht="13.5" customHeight="1">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E169" s="168"/>
      <c r="BF169" s="168"/>
      <c r="BG169" s="168"/>
      <c r="BH169" s="168"/>
      <c r="BI169" s="168"/>
      <c r="BJ169" s="168"/>
      <c r="BK169" s="168"/>
      <c r="BL169" s="168"/>
      <c r="BM169" s="168"/>
      <c r="BN169" s="168"/>
      <c r="BO169" s="168"/>
      <c r="BP169" s="168"/>
      <c r="BQ169" s="168"/>
      <c r="BR169" s="168"/>
      <c r="BS169" s="168"/>
      <c r="BT169" s="168"/>
      <c r="BU169" s="168"/>
      <c r="BV169" s="168"/>
      <c r="BW169" s="168"/>
      <c r="BX169" s="168"/>
      <c r="BY169" s="168"/>
    </row>
    <row r="170" spans="1:77" ht="13.5" customHeight="1">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c r="AV170" s="168"/>
      <c r="AW170" s="168"/>
      <c r="AX170" s="168"/>
      <c r="AY170" s="168"/>
      <c r="AZ170" s="168"/>
      <c r="BA170" s="168"/>
      <c r="BB170" s="168"/>
      <c r="BC170" s="168"/>
      <c r="BD170" s="168"/>
      <c r="BE170" s="168"/>
      <c r="BF170" s="168"/>
      <c r="BG170" s="168"/>
      <c r="BH170" s="168"/>
      <c r="BI170" s="168"/>
      <c r="BJ170" s="168"/>
      <c r="BK170" s="168"/>
      <c r="BL170" s="168"/>
      <c r="BM170" s="168"/>
      <c r="BN170" s="168"/>
      <c r="BO170" s="168"/>
      <c r="BP170" s="168"/>
      <c r="BQ170" s="168"/>
      <c r="BR170" s="168"/>
      <c r="BS170" s="168"/>
      <c r="BT170" s="168"/>
      <c r="BU170" s="168"/>
      <c r="BV170" s="168"/>
      <c r="BW170" s="168"/>
      <c r="BX170" s="168"/>
      <c r="BY170" s="168"/>
    </row>
    <row r="171" spans="1:77" ht="13.5" customHeight="1">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E171" s="168"/>
      <c r="BF171" s="168"/>
      <c r="BG171" s="168"/>
      <c r="BH171" s="168"/>
      <c r="BI171" s="168"/>
      <c r="BJ171" s="168"/>
      <c r="BK171" s="168"/>
      <c r="BL171" s="168"/>
      <c r="BM171" s="168"/>
      <c r="BN171" s="168"/>
      <c r="BO171" s="168"/>
      <c r="BP171" s="168"/>
      <c r="BQ171" s="168"/>
      <c r="BR171" s="168"/>
      <c r="BS171" s="168"/>
      <c r="BT171" s="168"/>
      <c r="BU171" s="168"/>
      <c r="BV171" s="168"/>
      <c r="BW171" s="168"/>
      <c r="BX171" s="168"/>
      <c r="BY171" s="168"/>
    </row>
    <row r="172" spans="1:77" ht="13.5" customHeight="1">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c r="BF172" s="168"/>
      <c r="BG172" s="168"/>
      <c r="BH172" s="168"/>
      <c r="BI172" s="168"/>
      <c r="BJ172" s="168"/>
      <c r="BK172" s="168"/>
      <c r="BL172" s="168"/>
      <c r="BM172" s="168"/>
      <c r="BN172" s="168"/>
      <c r="BO172" s="168"/>
      <c r="BP172" s="168"/>
      <c r="BQ172" s="168"/>
      <c r="BR172" s="168"/>
      <c r="BS172" s="168"/>
      <c r="BT172" s="168"/>
      <c r="BU172" s="168"/>
      <c r="BV172" s="168"/>
      <c r="BW172" s="168"/>
      <c r="BX172" s="168"/>
      <c r="BY172" s="168"/>
    </row>
    <row r="173" spans="1:77" ht="13.5" customHeight="1">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c r="BE173" s="168"/>
      <c r="BF173" s="168"/>
      <c r="BG173" s="168"/>
      <c r="BH173" s="168"/>
      <c r="BI173" s="168"/>
      <c r="BJ173" s="168"/>
      <c r="BK173" s="168"/>
      <c r="BL173" s="168"/>
      <c r="BM173" s="168"/>
      <c r="BN173" s="168"/>
      <c r="BO173" s="168"/>
      <c r="BP173" s="168"/>
      <c r="BQ173" s="168"/>
      <c r="BR173" s="168"/>
      <c r="BS173" s="168"/>
      <c r="BT173" s="168"/>
      <c r="BU173" s="168"/>
      <c r="BV173" s="168"/>
      <c r="BW173" s="168"/>
      <c r="BX173" s="168"/>
      <c r="BY173" s="168"/>
    </row>
    <row r="174" spans="1:77" ht="13.5" customHeight="1">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c r="AV174" s="168"/>
      <c r="AW174" s="168"/>
      <c r="AX174" s="168"/>
      <c r="AY174" s="168"/>
      <c r="AZ174" s="168"/>
      <c r="BA174" s="168"/>
      <c r="BB174" s="168"/>
      <c r="BC174" s="168"/>
      <c r="BD174" s="168"/>
      <c r="BE174" s="168"/>
      <c r="BF174" s="168"/>
      <c r="BG174" s="168"/>
      <c r="BH174" s="168"/>
      <c r="BI174" s="168"/>
      <c r="BJ174" s="168"/>
      <c r="BK174" s="168"/>
      <c r="BL174" s="168"/>
      <c r="BM174" s="168"/>
      <c r="BN174" s="168"/>
      <c r="BO174" s="168"/>
      <c r="BP174" s="168"/>
      <c r="BQ174" s="168"/>
      <c r="BR174" s="168"/>
      <c r="BS174" s="168"/>
      <c r="BT174" s="168"/>
      <c r="BU174" s="168"/>
      <c r="BV174" s="168"/>
      <c r="BW174" s="168"/>
      <c r="BX174" s="168"/>
      <c r="BY174" s="168"/>
    </row>
    <row r="175" spans="1:77" ht="13.5" customHeight="1">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E175" s="168"/>
      <c r="BF175" s="168"/>
      <c r="BG175" s="168"/>
      <c r="BH175" s="168"/>
      <c r="BI175" s="168"/>
      <c r="BJ175" s="168"/>
      <c r="BK175" s="168"/>
      <c r="BL175" s="168"/>
      <c r="BM175" s="168"/>
      <c r="BN175" s="168"/>
      <c r="BO175" s="168"/>
      <c r="BP175" s="168"/>
      <c r="BQ175" s="168"/>
      <c r="BR175" s="168"/>
      <c r="BS175" s="168"/>
      <c r="BT175" s="168"/>
      <c r="BU175" s="168"/>
      <c r="BV175" s="168"/>
      <c r="BW175" s="168"/>
      <c r="BX175" s="168"/>
      <c r="BY175" s="168"/>
    </row>
    <row r="176" spans="1:77" ht="13.5" customHeight="1">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E176" s="168"/>
      <c r="BF176" s="168"/>
      <c r="BG176" s="168"/>
      <c r="BH176" s="168"/>
      <c r="BI176" s="168"/>
      <c r="BJ176" s="168"/>
      <c r="BK176" s="168"/>
      <c r="BL176" s="168"/>
      <c r="BM176" s="168"/>
      <c r="BN176" s="168"/>
      <c r="BO176" s="168"/>
      <c r="BP176" s="168"/>
      <c r="BQ176" s="168"/>
      <c r="BR176" s="168"/>
      <c r="BS176" s="168"/>
      <c r="BT176" s="168"/>
      <c r="BU176" s="168"/>
      <c r="BV176" s="168"/>
      <c r="BW176" s="168"/>
      <c r="BX176" s="168"/>
      <c r="BY176" s="168"/>
    </row>
    <row r="177" spans="1:81" ht="13.5" customHeight="1">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E177" s="168"/>
      <c r="BF177" s="168"/>
      <c r="BG177" s="168"/>
      <c r="BH177" s="168"/>
      <c r="BI177" s="168"/>
      <c r="BJ177" s="168"/>
      <c r="BK177" s="168"/>
      <c r="BL177" s="168"/>
      <c r="BM177" s="168"/>
      <c r="BN177" s="168"/>
      <c r="BO177" s="168"/>
      <c r="BP177" s="168"/>
      <c r="BQ177" s="168"/>
      <c r="BR177" s="168"/>
      <c r="BS177" s="168"/>
      <c r="BT177" s="168"/>
      <c r="BU177" s="168"/>
      <c r="BV177" s="168"/>
      <c r="BW177" s="168"/>
      <c r="BX177" s="168"/>
      <c r="BY177" s="168"/>
    </row>
    <row r="178" spans="1:81" ht="13.5" customHeight="1">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168"/>
      <c r="BF178" s="168"/>
      <c r="BG178" s="168"/>
      <c r="BH178" s="168"/>
      <c r="BI178" s="168"/>
      <c r="BJ178" s="168"/>
      <c r="BK178" s="168"/>
      <c r="BL178" s="168"/>
      <c r="BM178" s="168"/>
      <c r="BN178" s="168"/>
      <c r="BO178" s="168"/>
      <c r="BP178" s="168"/>
      <c r="BQ178" s="168"/>
      <c r="BR178" s="168">
        <v>-26.04</v>
      </c>
      <c r="BS178" s="168"/>
      <c r="BT178" s="168"/>
      <c r="BU178" s="168"/>
      <c r="BV178" s="168"/>
      <c r="BW178" s="168"/>
      <c r="BX178" s="168"/>
      <c r="BY178" s="168"/>
    </row>
    <row r="179" spans="1:81" ht="13.5" customHeight="1">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168"/>
      <c r="BF179" s="168"/>
      <c r="BG179" s="168"/>
      <c r="BH179" s="168"/>
      <c r="BI179" s="168"/>
      <c r="BJ179" s="168"/>
      <c r="BK179" s="168"/>
      <c r="BL179" s="168"/>
      <c r="BM179" s="168"/>
      <c r="BN179" s="168"/>
      <c r="BO179" s="168"/>
      <c r="BP179" s="168"/>
      <c r="BQ179" s="168"/>
      <c r="BR179" s="168"/>
      <c r="BS179" s="168"/>
      <c r="BT179" s="168"/>
      <c r="BU179" s="168"/>
      <c r="BV179" s="168"/>
      <c r="BW179" s="168"/>
      <c r="BX179" s="168"/>
      <c r="BY179" s="168"/>
    </row>
    <row r="180" spans="1:81" ht="186" customHeight="1">
      <c r="A180" s="1208"/>
      <c r="B180" s="1208"/>
      <c r="C180" s="1208"/>
      <c r="D180" s="1208"/>
      <c r="E180" s="1208"/>
      <c r="F180" s="1208"/>
      <c r="G180" s="1208"/>
      <c r="H180" s="1208"/>
      <c r="I180" s="1208"/>
      <c r="J180" s="1208"/>
      <c r="K180" s="1208"/>
      <c r="L180" s="1208"/>
      <c r="M180" s="1208"/>
      <c r="N180" s="1208"/>
      <c r="O180" s="1208"/>
      <c r="P180" s="1208"/>
      <c r="Q180" s="1208"/>
      <c r="R180" s="1208"/>
      <c r="S180" s="1208"/>
      <c r="T180" s="1208"/>
      <c r="U180" s="1208"/>
      <c r="V180" s="1208"/>
      <c r="W180" s="1208"/>
      <c r="X180" s="1208"/>
      <c r="Y180" s="1208"/>
      <c r="Z180" s="1208"/>
      <c r="AA180" s="1208"/>
      <c r="AB180" s="1208"/>
      <c r="AC180" s="1208"/>
      <c r="AD180" s="1208"/>
      <c r="AE180" s="1208"/>
      <c r="AF180" s="1208"/>
      <c r="AG180" s="1208"/>
      <c r="AH180" s="1208"/>
      <c r="AI180" s="1208"/>
      <c r="AJ180" s="1208"/>
      <c r="AK180" s="1208"/>
      <c r="AL180" s="1208"/>
      <c r="AM180" s="1208"/>
      <c r="AN180" s="1208"/>
      <c r="AO180" s="1208"/>
      <c r="AP180" s="1208"/>
      <c r="AQ180" s="1208"/>
      <c r="AR180" s="1208"/>
      <c r="AS180" s="1208"/>
      <c r="AT180" s="1208"/>
      <c r="AU180" s="1208"/>
      <c r="AV180" s="1208"/>
      <c r="AW180" s="1208"/>
      <c r="AX180" s="1208"/>
      <c r="AY180" s="1208"/>
      <c r="AZ180" s="1208"/>
      <c r="BA180" s="1208"/>
      <c r="BB180" s="1208"/>
      <c r="BC180" s="1208"/>
      <c r="BD180" s="1208"/>
      <c r="BE180" s="1208"/>
      <c r="BF180" s="1208"/>
      <c r="BG180" s="1208"/>
      <c r="BH180" s="1208"/>
      <c r="BI180" s="1208"/>
      <c r="BJ180" s="1208"/>
      <c r="BK180" s="1208"/>
      <c r="BL180" s="1208"/>
      <c r="BM180" s="1208"/>
      <c r="BN180" s="1208"/>
      <c r="BO180" s="1208"/>
      <c r="BP180" s="1208"/>
      <c r="BQ180" s="1208"/>
      <c r="BR180" s="1208"/>
      <c r="BS180" s="1208"/>
      <c r="BT180" s="1208"/>
      <c r="BU180" s="1208"/>
      <c r="BV180" s="1208"/>
      <c r="BW180" s="1208"/>
      <c r="BX180" s="1208"/>
      <c r="BY180" s="1208"/>
      <c r="CB180" s="80"/>
      <c r="CC180" s="245"/>
    </row>
    <row r="181" spans="1:81" ht="21.75" customHeight="1" thickBot="1">
      <c r="A181" s="1208"/>
      <c r="B181" s="1089"/>
      <c r="C181" s="1089"/>
      <c r="D181" s="1089"/>
      <c r="E181" s="1089"/>
      <c r="F181" s="1089"/>
      <c r="G181" s="1089"/>
      <c r="H181" s="1089"/>
      <c r="I181" s="1089"/>
      <c r="J181" s="1089"/>
      <c r="K181" s="1089"/>
      <c r="L181" s="1089"/>
      <c r="M181" s="1089"/>
      <c r="N181" s="1089"/>
      <c r="O181" s="1089"/>
      <c r="P181" s="1089"/>
      <c r="Q181" s="1089"/>
      <c r="R181" s="1089"/>
      <c r="S181" s="1089"/>
      <c r="T181" s="1089"/>
      <c r="U181" s="1089"/>
      <c r="V181" s="1089"/>
      <c r="W181" s="1089"/>
      <c r="X181" s="1089"/>
      <c r="Y181" s="1089"/>
      <c r="Z181" s="1089"/>
      <c r="AA181" s="1089"/>
      <c r="AB181" s="1089"/>
      <c r="AC181" s="1089"/>
      <c r="AD181" s="1089"/>
      <c r="AE181" s="1089"/>
      <c r="AF181" s="1089"/>
      <c r="AG181" s="1089"/>
      <c r="AH181" s="1089"/>
      <c r="AI181" s="1089"/>
      <c r="AJ181" s="1089"/>
      <c r="AK181" s="1089"/>
      <c r="AL181" s="1089"/>
      <c r="AM181" s="1089"/>
      <c r="AN181" s="1089"/>
      <c r="AO181" s="1089"/>
      <c r="AP181" s="1089"/>
      <c r="AQ181" s="1089"/>
      <c r="AR181" s="1089"/>
      <c r="AS181" s="1089"/>
      <c r="AT181" s="1089"/>
      <c r="AU181" s="1089"/>
      <c r="AV181" s="1089"/>
      <c r="AW181" s="1089"/>
      <c r="AX181" s="1089"/>
      <c r="AY181" s="1089"/>
      <c r="AZ181" s="1089"/>
      <c r="BA181" s="1089"/>
      <c r="BB181" s="1089"/>
      <c r="BC181" s="1089"/>
      <c r="BD181" s="1089"/>
      <c r="BE181" s="1089"/>
      <c r="BF181" s="1089"/>
      <c r="BG181" s="1089"/>
      <c r="BH181" s="1089"/>
      <c r="BI181" s="1089"/>
      <c r="BJ181" s="1089"/>
      <c r="BK181" s="1089"/>
      <c r="BL181" s="1089"/>
      <c r="BM181" s="1089"/>
      <c r="BN181" s="1089"/>
      <c r="BO181" s="1089"/>
      <c r="BP181" s="1089"/>
      <c r="BQ181" s="1089"/>
      <c r="BR181" s="1089"/>
      <c r="BS181" s="1089"/>
      <c r="BT181" s="1089"/>
      <c r="BU181" s="1089"/>
      <c r="BV181" s="1089"/>
      <c r="BW181" s="1089"/>
      <c r="BX181" s="1089"/>
      <c r="BY181" s="1208"/>
    </row>
    <row r="182" spans="1:81">
      <c r="A182" s="1208"/>
      <c r="B182" s="1209" t="s">
        <v>82</v>
      </c>
      <c r="C182" s="1210"/>
      <c r="D182" s="1210"/>
      <c r="E182" s="1210"/>
      <c r="F182" s="1210"/>
      <c r="G182" s="1210"/>
      <c r="H182" s="1210"/>
      <c r="I182" s="1210"/>
      <c r="J182" s="1210"/>
      <c r="K182" s="1210"/>
      <c r="L182" s="1210"/>
      <c r="M182" s="1210"/>
      <c r="N182" s="1210"/>
      <c r="O182" s="1210"/>
      <c r="P182" s="1210"/>
      <c r="Q182" s="1210"/>
      <c r="R182" s="1210"/>
      <c r="S182" s="1210"/>
      <c r="T182" s="1210"/>
      <c r="U182" s="1210"/>
      <c r="V182" s="1210"/>
      <c r="W182" s="1211"/>
      <c r="X182" s="1218"/>
      <c r="Y182" s="1218"/>
      <c r="Z182" s="1219"/>
      <c r="AA182" s="1219"/>
      <c r="AB182" s="190" t="s">
        <v>78</v>
      </c>
      <c r="AC182" s="191"/>
      <c r="AD182" s="191"/>
      <c r="AE182" s="191"/>
      <c r="AF182" s="191"/>
      <c r="AG182" s="1223"/>
      <c r="AH182" s="1223"/>
      <c r="AI182" s="1223"/>
      <c r="AJ182" s="1223"/>
      <c r="AK182" s="1223"/>
      <c r="AL182" s="1223"/>
      <c r="AM182" s="1223"/>
      <c r="AN182" s="1223"/>
      <c r="AO182" s="1223"/>
      <c r="AP182" s="1223"/>
      <c r="AQ182" s="1223"/>
      <c r="AR182" s="1223"/>
      <c r="AS182" s="1223"/>
      <c r="AT182" s="1223"/>
      <c r="AU182" s="1223"/>
      <c r="AV182" s="1223"/>
      <c r="AW182" s="1223"/>
      <c r="AX182" s="1223"/>
      <c r="AY182" s="1223"/>
      <c r="AZ182" s="1223"/>
      <c r="BA182" s="1223"/>
      <c r="BB182" s="1223"/>
      <c r="BC182" s="1224"/>
      <c r="BD182" s="886"/>
      <c r="BE182" s="886"/>
      <c r="BF182" s="886"/>
      <c r="BG182" s="886"/>
      <c r="BH182" s="886"/>
      <c r="BI182" s="886"/>
      <c r="BJ182" s="886"/>
      <c r="BK182" s="886"/>
      <c r="BL182" s="886"/>
      <c r="BM182" s="886"/>
      <c r="BN182" s="886"/>
      <c r="BO182" s="886"/>
      <c r="BP182" s="886"/>
      <c r="BQ182" s="886"/>
      <c r="BR182" s="886"/>
      <c r="BS182" s="886"/>
      <c r="BT182" s="886"/>
      <c r="BU182" s="886"/>
      <c r="BV182" s="886"/>
      <c r="BW182" s="886"/>
      <c r="BX182" s="886"/>
      <c r="BY182" s="1208"/>
    </row>
    <row r="183" spans="1:81" ht="6.75" customHeight="1">
      <c r="A183" s="1208"/>
      <c r="B183" s="1212"/>
      <c r="C183" s="1213"/>
      <c r="D183" s="1213"/>
      <c r="E183" s="1213"/>
      <c r="F183" s="1213"/>
      <c r="G183" s="1213"/>
      <c r="H183" s="1213"/>
      <c r="I183" s="1213"/>
      <c r="J183" s="1213"/>
      <c r="K183" s="1213"/>
      <c r="L183" s="1213"/>
      <c r="M183" s="1213"/>
      <c r="N183" s="1213"/>
      <c r="O183" s="1213"/>
      <c r="P183" s="1213"/>
      <c r="Q183" s="1213"/>
      <c r="R183" s="1213"/>
      <c r="S183" s="1213"/>
      <c r="T183" s="1213"/>
      <c r="U183" s="1213"/>
      <c r="V183" s="1213"/>
      <c r="W183" s="1214"/>
      <c r="X183" s="1220"/>
      <c r="Y183" s="1220"/>
      <c r="Z183" s="1221"/>
      <c r="AA183" s="1221"/>
      <c r="AB183" s="1230"/>
      <c r="AC183" s="1231"/>
      <c r="AD183" s="1231"/>
      <c r="AE183" s="1231"/>
      <c r="AF183" s="1231"/>
      <c r="AG183" s="1231"/>
      <c r="AH183" s="1231"/>
      <c r="AI183" s="1231"/>
      <c r="AJ183" s="1231"/>
      <c r="AK183" s="1231"/>
      <c r="AL183" s="1231"/>
      <c r="AM183" s="1231"/>
      <c r="AN183" s="1231"/>
      <c r="AO183" s="1231"/>
      <c r="AP183" s="1231"/>
      <c r="AQ183" s="1231"/>
      <c r="AR183" s="1231"/>
      <c r="AS183" s="1231"/>
      <c r="AT183" s="1231"/>
      <c r="AU183" s="1231"/>
      <c r="AV183" s="1231"/>
      <c r="AW183" s="1231"/>
      <c r="AX183" s="1231"/>
      <c r="AY183" s="1231"/>
      <c r="AZ183" s="968"/>
      <c r="BA183" s="968"/>
      <c r="BB183" s="968"/>
      <c r="BC183" s="969"/>
      <c r="BD183" s="630"/>
      <c r="BE183" s="631"/>
      <c r="BF183" s="631"/>
      <c r="BG183" s="631"/>
      <c r="BH183" s="631"/>
      <c r="BI183" s="886"/>
      <c r="BJ183" s="886"/>
      <c r="BK183" s="1225"/>
      <c r="BL183" s="1225"/>
      <c r="BM183" s="886"/>
      <c r="BN183" s="886"/>
      <c r="BO183" s="1225"/>
      <c r="BP183" s="1225"/>
      <c r="BQ183" s="886"/>
      <c r="BR183" s="886"/>
      <c r="BS183" s="886"/>
      <c r="BT183" s="886"/>
      <c r="BU183" s="192"/>
      <c r="BV183" s="192"/>
      <c r="BW183" s="192"/>
      <c r="BX183" s="192"/>
      <c r="BY183" s="1208"/>
    </row>
    <row r="184" spans="1:81" ht="19.5" customHeight="1" thickBot="1">
      <c r="A184" s="1208"/>
      <c r="B184" s="1215"/>
      <c r="C184" s="1216"/>
      <c r="D184" s="1216"/>
      <c r="E184" s="1216"/>
      <c r="F184" s="1216"/>
      <c r="G184" s="1216"/>
      <c r="H184" s="1216"/>
      <c r="I184" s="1216"/>
      <c r="J184" s="1216"/>
      <c r="K184" s="1216"/>
      <c r="L184" s="1216"/>
      <c r="M184" s="1216"/>
      <c r="N184" s="1216"/>
      <c r="O184" s="1216"/>
      <c r="P184" s="1216"/>
      <c r="Q184" s="1216"/>
      <c r="R184" s="1216"/>
      <c r="S184" s="1216"/>
      <c r="T184" s="1216"/>
      <c r="U184" s="1216"/>
      <c r="V184" s="1216"/>
      <c r="W184" s="1217"/>
      <c r="X184" s="1222"/>
      <c r="Y184" s="1222"/>
      <c r="Z184" s="1222"/>
      <c r="AA184" s="1222"/>
      <c r="AB184" s="1232"/>
      <c r="AC184" s="1233"/>
      <c r="AD184" s="1233"/>
      <c r="AE184" s="1233"/>
      <c r="AF184" s="1233"/>
      <c r="AG184" s="1233"/>
      <c r="AH184" s="1233"/>
      <c r="AI184" s="1233"/>
      <c r="AJ184" s="1233"/>
      <c r="AK184" s="1233"/>
      <c r="AL184" s="1233"/>
      <c r="AM184" s="1233"/>
      <c r="AN184" s="1233"/>
      <c r="AO184" s="1233"/>
      <c r="AP184" s="1233"/>
      <c r="AQ184" s="1233"/>
      <c r="AR184" s="1233"/>
      <c r="AS184" s="1233"/>
      <c r="AT184" s="1233"/>
      <c r="AU184" s="1233"/>
      <c r="AV184" s="1233"/>
      <c r="AW184" s="1233"/>
      <c r="AX184" s="1233"/>
      <c r="AY184" s="1233"/>
      <c r="AZ184" s="622"/>
      <c r="BA184" s="622"/>
      <c r="BB184" s="622"/>
      <c r="BC184" s="623"/>
      <c r="BD184" s="633"/>
      <c r="BE184" s="634"/>
      <c r="BF184" s="634"/>
      <c r="BG184" s="634"/>
      <c r="BH184" s="634"/>
      <c r="BI184" s="622"/>
      <c r="BJ184" s="622"/>
      <c r="BK184" s="1229"/>
      <c r="BL184" s="1229"/>
      <c r="BM184" s="1068"/>
      <c r="BN184" s="1068"/>
      <c r="BO184" s="1229"/>
      <c r="BP184" s="1229"/>
      <c r="BQ184" s="1068"/>
      <c r="BR184" s="1068"/>
      <c r="BS184" s="1229"/>
      <c r="BT184" s="1229"/>
      <c r="BU184" s="244"/>
      <c r="BV184" s="244"/>
      <c r="BW184" s="244"/>
      <c r="BX184" s="244"/>
      <c r="BY184" s="1208"/>
    </row>
    <row r="185" spans="1:81" ht="14.25" customHeight="1" thickBot="1">
      <c r="A185" s="1208"/>
      <c r="B185" s="679" t="s">
        <v>1</v>
      </c>
      <c r="C185" s="680"/>
      <c r="D185" s="122" t="s">
        <v>31</v>
      </c>
      <c r="E185" s="123"/>
      <c r="F185" s="123"/>
      <c r="G185" s="123"/>
      <c r="H185" s="123"/>
      <c r="I185" s="1243"/>
      <c r="J185" s="1243"/>
      <c r="K185" s="1243"/>
      <c r="L185" s="1243"/>
      <c r="M185" s="1243"/>
      <c r="N185" s="1243"/>
      <c r="O185" s="1243"/>
      <c r="P185" s="1243"/>
      <c r="Q185" s="1243"/>
      <c r="R185" s="1243"/>
      <c r="S185" s="1243"/>
      <c r="T185" s="1243"/>
      <c r="U185" s="1243"/>
      <c r="V185" s="1243"/>
      <c r="W185" s="1243"/>
      <c r="X185" s="1243"/>
      <c r="Y185" s="1243"/>
      <c r="Z185" s="1243"/>
      <c r="AA185" s="1243"/>
      <c r="AB185" s="1243"/>
      <c r="AC185" s="1243"/>
      <c r="AD185" s="1243"/>
      <c r="AE185" s="1243"/>
      <c r="AF185" s="1243"/>
      <c r="AG185" s="1243"/>
      <c r="AH185" s="1243"/>
      <c r="AI185" s="1243"/>
      <c r="AJ185" s="1243"/>
      <c r="AK185" s="1243"/>
      <c r="AL185" s="1243"/>
      <c r="AM185" s="1243"/>
      <c r="AN185" s="1243"/>
      <c r="AO185" s="1243"/>
      <c r="AP185" s="1243"/>
      <c r="AQ185" s="1243"/>
      <c r="AR185" s="1243"/>
      <c r="AS185" s="1243"/>
      <c r="AT185" s="1243"/>
      <c r="AU185" s="1243"/>
      <c r="AV185" s="1243"/>
      <c r="AW185" s="1243"/>
      <c r="AX185" s="1243"/>
      <c r="AY185" s="1243"/>
      <c r="AZ185" s="1243"/>
      <c r="BA185" s="1243"/>
      <c r="BB185" s="1243"/>
      <c r="BC185" s="1243"/>
      <c r="BD185" s="1243"/>
      <c r="BE185" s="1243"/>
      <c r="BF185" s="1243"/>
      <c r="BG185" s="1243"/>
      <c r="BH185" s="1243"/>
      <c r="BI185" s="1243"/>
      <c r="BJ185" s="1243"/>
      <c r="BK185" s="1243"/>
      <c r="BL185" s="1243"/>
      <c r="BM185" s="1243"/>
      <c r="BN185" s="1243"/>
      <c r="BO185" s="1243"/>
      <c r="BP185" s="1243"/>
      <c r="BQ185" s="1243"/>
      <c r="BR185" s="1243"/>
      <c r="BS185" s="1243"/>
      <c r="BT185" s="1243"/>
      <c r="BU185" s="1243"/>
      <c r="BV185" s="1243"/>
      <c r="BW185" s="1243"/>
      <c r="BX185" s="1244"/>
      <c r="BY185" s="1208"/>
    </row>
    <row r="186" spans="1:81" ht="12" customHeight="1">
      <c r="A186" s="1208"/>
      <c r="B186" s="681"/>
      <c r="C186" s="682"/>
      <c r="D186" s="124" t="s">
        <v>81</v>
      </c>
      <c r="E186" s="125"/>
      <c r="F186" s="993"/>
      <c r="G186" s="993"/>
      <c r="H186" s="993"/>
      <c r="I186" s="993"/>
      <c r="J186" s="993"/>
      <c r="K186" s="993"/>
      <c r="L186" s="993"/>
      <c r="M186" s="993"/>
      <c r="N186" s="993"/>
      <c r="O186" s="993"/>
      <c r="P186" s="993"/>
      <c r="Q186" s="993"/>
      <c r="R186" s="993"/>
      <c r="S186" s="993"/>
      <c r="T186" s="125"/>
      <c r="U186" s="125"/>
      <c r="V186" s="125"/>
      <c r="W186" s="125"/>
      <c r="X186" s="125"/>
      <c r="Y186" s="125"/>
      <c r="Z186" s="125"/>
      <c r="AA186" s="125"/>
      <c r="AB186" s="125"/>
      <c r="AC186" s="125"/>
      <c r="AD186" s="125"/>
      <c r="AE186" s="125"/>
      <c r="AF186" s="125"/>
      <c r="AG186" s="125"/>
      <c r="AH186" s="125"/>
      <c r="AI186" s="125"/>
      <c r="AJ186" s="125"/>
      <c r="AK186" s="127" t="s">
        <v>26</v>
      </c>
      <c r="AL186" s="127"/>
      <c r="AM186" s="125"/>
      <c r="AN186" s="125"/>
      <c r="AO186" s="125"/>
      <c r="AP186" s="125"/>
      <c r="AQ186" s="125"/>
      <c r="AR186" s="125"/>
      <c r="AS186" s="125"/>
      <c r="AT186" s="994"/>
      <c r="AU186" s="994"/>
      <c r="AV186" s="994"/>
      <c r="AW186" s="994"/>
      <c r="AX186" s="994"/>
      <c r="AY186" s="994"/>
      <c r="AZ186" s="211" t="s">
        <v>24</v>
      </c>
      <c r="BA186" s="212"/>
      <c r="BB186" s="994"/>
      <c r="BC186" s="994"/>
      <c r="BD186" s="994"/>
      <c r="BE186" s="994"/>
      <c r="BF186" s="994"/>
      <c r="BG186" s="125" t="s">
        <v>24</v>
      </c>
      <c r="BH186" s="211"/>
      <c r="BI186" s="994"/>
      <c r="BJ186" s="994"/>
      <c r="BK186" s="994"/>
      <c r="BL186" s="994"/>
      <c r="BM186" s="994"/>
      <c r="BN186" s="195"/>
      <c r="BO186" s="1245"/>
      <c r="BP186" s="1246"/>
      <c r="BQ186" s="1246"/>
      <c r="BR186" s="1246"/>
      <c r="BS186" s="1246"/>
      <c r="BT186" s="1246"/>
      <c r="BU186" s="1246"/>
      <c r="BV186" s="1246"/>
      <c r="BW186" s="1246"/>
      <c r="BX186" s="1246"/>
      <c r="BY186" s="1208"/>
    </row>
    <row r="187" spans="1:81" ht="31.5" customHeight="1" thickBot="1">
      <c r="A187" s="1208"/>
      <c r="B187" s="683"/>
      <c r="C187" s="684"/>
      <c r="D187" s="22" t="str">
        <f>IF(D$9="","",D$9)</f>
        <v/>
      </c>
      <c r="E187" s="1248"/>
      <c r="F187" s="1248"/>
      <c r="G187" s="1248"/>
      <c r="H187" s="1248"/>
      <c r="I187" s="1248"/>
      <c r="J187" s="1248"/>
      <c r="K187" s="1248"/>
      <c r="L187" s="1248"/>
      <c r="M187" s="1248"/>
      <c r="N187" s="1248"/>
      <c r="O187" s="1248"/>
      <c r="P187" s="1248"/>
      <c r="Q187" s="1248"/>
      <c r="R187" s="1248"/>
      <c r="S187" s="1248"/>
      <c r="T187" s="1248"/>
      <c r="U187" s="1248"/>
      <c r="V187" s="1248"/>
      <c r="W187" s="1248"/>
      <c r="X187" s="1248"/>
      <c r="Y187" s="1248"/>
      <c r="Z187" s="1248"/>
      <c r="AA187" s="1248"/>
      <c r="AB187" s="1248"/>
      <c r="AC187" s="1248"/>
      <c r="AD187" s="1248"/>
      <c r="AE187" s="1248"/>
      <c r="AF187" s="1248"/>
      <c r="AG187" s="1248"/>
      <c r="AH187" s="1248"/>
      <c r="AI187" s="1248"/>
      <c r="AJ187" s="1248"/>
      <c r="AK187" s="1248"/>
      <c r="AL187" s="1248"/>
      <c r="AM187" s="1248"/>
      <c r="AN187" s="1248"/>
      <c r="AO187" s="1248"/>
      <c r="AP187" s="1248"/>
      <c r="AQ187" s="1248"/>
      <c r="AR187" s="1248"/>
      <c r="AS187" s="1248"/>
      <c r="AT187" s="1248"/>
      <c r="AU187" s="1248"/>
      <c r="AV187" s="1248"/>
      <c r="AW187" s="1248"/>
      <c r="AX187" s="1248"/>
      <c r="AY187" s="1248"/>
      <c r="AZ187" s="1248"/>
      <c r="BA187" s="1248"/>
      <c r="BB187" s="1248"/>
      <c r="BC187" s="1248"/>
      <c r="BD187" s="1248"/>
      <c r="BE187" s="1248"/>
      <c r="BF187" s="1248"/>
      <c r="BG187" s="1248"/>
      <c r="BH187" s="1248"/>
      <c r="BI187" s="1248"/>
      <c r="BJ187" s="1248"/>
      <c r="BK187" s="1248"/>
      <c r="BL187" s="1248"/>
      <c r="BM187" s="1248"/>
      <c r="BN187" s="1249"/>
      <c r="BO187" s="1247"/>
      <c r="BP187" s="1089"/>
      <c r="BQ187" s="1089"/>
      <c r="BR187" s="1089"/>
      <c r="BS187" s="1089"/>
      <c r="BT187" s="1089"/>
      <c r="BU187" s="1089"/>
      <c r="BV187" s="1089"/>
      <c r="BW187" s="96"/>
      <c r="BX187" s="96"/>
      <c r="BY187" s="1208"/>
    </row>
    <row r="188" spans="1:81" ht="13.5" customHeight="1">
      <c r="A188" s="1208"/>
      <c r="B188" s="1250"/>
      <c r="C188" s="1250"/>
      <c r="D188" s="1250"/>
      <c r="E188" s="1250"/>
      <c r="F188" s="1250"/>
      <c r="G188" s="1250"/>
      <c r="H188" s="1250"/>
      <c r="I188" s="1250"/>
      <c r="J188" s="1250"/>
      <c r="K188" s="1250"/>
      <c r="L188" s="1250"/>
      <c r="M188" s="1250"/>
      <c r="N188" s="1250"/>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08"/>
    </row>
    <row r="189" spans="1:81" ht="71.25" customHeight="1" thickBot="1">
      <c r="A189" s="1208"/>
      <c r="B189" s="1251"/>
      <c r="C189" s="1251"/>
      <c r="D189" s="621"/>
      <c r="E189" s="621"/>
      <c r="F189" s="621"/>
      <c r="G189" s="621"/>
      <c r="H189" s="621"/>
      <c r="I189" s="621"/>
      <c r="J189" s="621"/>
      <c r="K189" s="621"/>
      <c r="L189" s="621"/>
      <c r="M189" s="621"/>
      <c r="N189" s="621"/>
      <c r="O189" s="621"/>
      <c r="P189" s="621"/>
      <c r="Q189" s="621"/>
      <c r="R189" s="621"/>
      <c r="S189" s="621"/>
      <c r="T189" s="621"/>
      <c r="U189" s="621"/>
      <c r="V189" s="621"/>
      <c r="W189" s="621"/>
      <c r="X189" s="621"/>
      <c r="Y189" s="621"/>
      <c r="Z189" s="621"/>
      <c r="AA189" s="621"/>
      <c r="AB189" s="621"/>
      <c r="AC189" s="621"/>
      <c r="AD189" s="621"/>
      <c r="AE189" s="621"/>
      <c r="AF189" s="621"/>
      <c r="AG189" s="621"/>
      <c r="AH189" s="621"/>
      <c r="AI189" s="621"/>
      <c r="AJ189" s="621"/>
      <c r="AK189" s="621"/>
      <c r="AL189" s="621"/>
      <c r="AM189" s="621"/>
      <c r="AN189" s="621"/>
      <c r="AO189" s="621"/>
      <c r="AP189" s="621"/>
      <c r="AQ189" s="621"/>
      <c r="AR189" s="621"/>
      <c r="AS189" s="621"/>
      <c r="AT189" s="621"/>
      <c r="AU189" s="621"/>
      <c r="AV189" s="621"/>
      <c r="AW189" s="621"/>
      <c r="AX189" s="621"/>
      <c r="AY189" s="621"/>
      <c r="AZ189" s="621"/>
      <c r="BA189" s="621"/>
      <c r="BB189" s="621"/>
      <c r="BC189" s="621"/>
      <c r="BD189" s="621"/>
      <c r="BE189" s="621"/>
      <c r="BF189" s="621"/>
      <c r="BG189" s="621"/>
      <c r="BH189" s="621"/>
      <c r="BI189" s="621"/>
      <c r="BJ189" s="621"/>
      <c r="BK189" s="621"/>
      <c r="BL189" s="621"/>
      <c r="BM189" s="621"/>
      <c r="BN189" s="621"/>
      <c r="BO189" s="621"/>
      <c r="BP189" s="621"/>
      <c r="BQ189" s="621"/>
      <c r="BR189" s="621"/>
      <c r="BS189" s="621"/>
      <c r="BT189" s="621"/>
      <c r="BU189" s="621"/>
      <c r="BV189" s="621"/>
      <c r="BW189" s="621"/>
      <c r="BX189" s="621"/>
      <c r="BY189" s="1208"/>
    </row>
    <row r="190" spans="1:81" ht="13.5" customHeight="1">
      <c r="A190" s="1208"/>
      <c r="B190" s="679" t="s">
        <v>2</v>
      </c>
      <c r="C190" s="680"/>
      <c r="D190" s="129"/>
      <c r="E190" s="130"/>
      <c r="F190" s="130"/>
      <c r="G190" s="130"/>
      <c r="H190" s="130"/>
      <c r="I190" s="1240" t="s">
        <v>3</v>
      </c>
      <c r="J190" s="1241"/>
      <c r="K190" s="1241"/>
      <c r="L190" s="1241"/>
      <c r="M190" s="1241"/>
      <c r="N190" s="1241"/>
      <c r="O190" s="1241"/>
      <c r="P190" s="1242"/>
      <c r="Q190" s="688" t="s">
        <v>5</v>
      </c>
      <c r="R190" s="689"/>
      <c r="S190" s="689"/>
      <c r="T190" s="689"/>
      <c r="U190" s="689"/>
      <c r="V190" s="689"/>
      <c r="W190" s="689"/>
      <c r="X190" s="689"/>
      <c r="Y190" s="689"/>
      <c r="Z190" s="689"/>
      <c r="AA190" s="689"/>
      <c r="AB190" s="689"/>
      <c r="AC190" s="689"/>
      <c r="AD190" s="689"/>
      <c r="AE190" s="689"/>
      <c r="AF190" s="689"/>
      <c r="AG190" s="689"/>
      <c r="AH190" s="689"/>
      <c r="AI190" s="689"/>
      <c r="AJ190" s="690" t="s">
        <v>80</v>
      </c>
      <c r="AK190" s="691"/>
      <c r="AL190" s="691"/>
      <c r="AM190" s="691"/>
      <c r="AN190" s="691"/>
      <c r="AO190" s="691"/>
      <c r="AP190" s="691"/>
      <c r="AQ190" s="691"/>
      <c r="AR190" s="691"/>
      <c r="AS190" s="691"/>
      <c r="AT190" s="691"/>
      <c r="AU190" s="691"/>
      <c r="AV190" s="691"/>
      <c r="AW190" s="691"/>
      <c r="AX190" s="691"/>
      <c r="AY190" s="691"/>
      <c r="AZ190" s="691"/>
      <c r="BA190" s="691"/>
      <c r="BB190" s="691"/>
      <c r="BC190" s="691"/>
      <c r="BD190" s="691"/>
      <c r="BE190" s="691"/>
      <c r="BF190" s="691"/>
      <c r="BG190" s="691"/>
      <c r="BH190" s="691"/>
      <c r="BI190" s="691"/>
      <c r="BJ190" s="691"/>
      <c r="BK190" s="691"/>
      <c r="BL190" s="691"/>
      <c r="BM190" s="691"/>
      <c r="BN190" s="692"/>
      <c r="BO190" s="603" t="s">
        <v>79</v>
      </c>
      <c r="BP190" s="604"/>
      <c r="BQ190" s="604"/>
      <c r="BR190" s="604"/>
      <c r="BS190" s="604"/>
      <c r="BT190" s="604"/>
      <c r="BU190" s="604"/>
      <c r="BV190" s="604"/>
      <c r="BW190" s="604"/>
      <c r="BX190" s="605"/>
      <c r="BY190" s="1208"/>
    </row>
    <row r="191" spans="1:81" ht="14.25" customHeight="1">
      <c r="A191" s="1208"/>
      <c r="B191" s="681"/>
      <c r="C191" s="682"/>
      <c r="D191" s="131"/>
      <c r="E191" s="1334">
        <v>1</v>
      </c>
      <c r="F191" s="1334"/>
      <c r="G191" s="132"/>
      <c r="H191" s="132"/>
      <c r="I191" s="741"/>
      <c r="J191" s="742"/>
      <c r="K191" s="742"/>
      <c r="L191" s="742"/>
      <c r="M191" s="742"/>
      <c r="N191" s="742"/>
      <c r="O191" s="742"/>
      <c r="P191" s="1252"/>
      <c r="Q191" s="1254"/>
      <c r="R191" s="1255"/>
      <c r="S191" s="1255"/>
      <c r="T191" s="1255"/>
      <c r="U191" s="1255"/>
      <c r="V191" s="1255"/>
      <c r="W191" s="1255"/>
      <c r="X191" s="1255"/>
      <c r="Y191" s="1255"/>
      <c r="Z191" s="1255"/>
      <c r="AA191" s="1255"/>
      <c r="AB191" s="1255"/>
      <c r="AC191" s="1255"/>
      <c r="AD191" s="1255"/>
      <c r="AE191" s="1255"/>
      <c r="AF191" s="1255"/>
      <c r="AG191" s="1255"/>
      <c r="AH191" s="1255"/>
      <c r="AI191" s="1256"/>
      <c r="AJ191" s="109" t="s">
        <v>78</v>
      </c>
      <c r="AK191" s="110"/>
      <c r="AL191" s="110"/>
      <c r="AM191" s="110"/>
      <c r="AN191" s="110"/>
      <c r="AO191" s="1260"/>
      <c r="AP191" s="1260"/>
      <c r="AQ191" s="1260"/>
      <c r="AR191" s="1260"/>
      <c r="AS191" s="1260"/>
      <c r="AT191" s="1260"/>
      <c r="AU191" s="1260"/>
      <c r="AV191" s="1260"/>
      <c r="AW191" s="1260"/>
      <c r="AX191" s="1260"/>
      <c r="AY191" s="1260"/>
      <c r="AZ191" s="1260"/>
      <c r="BA191" s="1260"/>
      <c r="BB191" s="1260"/>
      <c r="BC191" s="1260"/>
      <c r="BD191" s="1260"/>
      <c r="BE191" s="1260"/>
      <c r="BF191" s="1260"/>
      <c r="BG191" s="1260"/>
      <c r="BH191" s="1260"/>
      <c r="BI191" s="1260"/>
      <c r="BJ191" s="1260"/>
      <c r="BK191" s="1260"/>
      <c r="BL191" s="1260"/>
      <c r="BM191" s="1260"/>
      <c r="BN191" s="1261"/>
      <c r="BO191" s="606"/>
      <c r="BP191" s="607"/>
      <c r="BQ191" s="607"/>
      <c r="BR191" s="607"/>
      <c r="BS191" s="607"/>
      <c r="BT191" s="607"/>
      <c r="BU191" s="607"/>
      <c r="BV191" s="607"/>
      <c r="BW191" s="607"/>
      <c r="BX191" s="608"/>
      <c r="BY191" s="1208"/>
    </row>
    <row r="192" spans="1:81" ht="6" customHeight="1" thickBot="1">
      <c r="A192" s="1208"/>
      <c r="B192" s="681"/>
      <c r="C192" s="682"/>
      <c r="D192" s="131"/>
      <c r="E192" s="132"/>
      <c r="F192" s="132"/>
      <c r="G192" s="132"/>
      <c r="H192" s="132"/>
      <c r="I192" s="743"/>
      <c r="J192" s="744"/>
      <c r="K192" s="744"/>
      <c r="L192" s="744"/>
      <c r="M192" s="744"/>
      <c r="N192" s="744"/>
      <c r="O192" s="744"/>
      <c r="P192" s="1253"/>
      <c r="Q192" s="1257"/>
      <c r="R192" s="1258"/>
      <c r="S192" s="1258"/>
      <c r="T192" s="1258"/>
      <c r="U192" s="1258"/>
      <c r="V192" s="1258"/>
      <c r="W192" s="1258"/>
      <c r="X192" s="1258"/>
      <c r="Y192" s="1258"/>
      <c r="Z192" s="1258"/>
      <c r="AA192" s="1258"/>
      <c r="AB192" s="1258"/>
      <c r="AC192" s="1258"/>
      <c r="AD192" s="1258"/>
      <c r="AE192" s="1258"/>
      <c r="AF192" s="1258"/>
      <c r="AG192" s="1258"/>
      <c r="AH192" s="1258"/>
      <c r="AI192" s="1259"/>
      <c r="AJ192" s="1265"/>
      <c r="AK192" s="1266"/>
      <c r="AL192" s="1266"/>
      <c r="AM192" s="1266"/>
      <c r="AN192" s="1266"/>
      <c r="AO192" s="1266"/>
      <c r="AP192" s="1266"/>
      <c r="AQ192" s="1266"/>
      <c r="AR192" s="1266"/>
      <c r="AS192" s="1266"/>
      <c r="AT192" s="1266"/>
      <c r="AU192" s="1266"/>
      <c r="AV192" s="1266"/>
      <c r="AW192" s="1266"/>
      <c r="AX192" s="1266"/>
      <c r="AY192" s="1266"/>
      <c r="AZ192" s="1266"/>
      <c r="BA192" s="1266"/>
      <c r="BB192" s="1266"/>
      <c r="BC192" s="1266"/>
      <c r="BD192" s="1266"/>
      <c r="BE192" s="1266"/>
      <c r="BF192" s="1266"/>
      <c r="BG192" s="1266"/>
      <c r="BH192" s="1266"/>
      <c r="BI192" s="1266"/>
      <c r="BJ192" s="1266"/>
      <c r="BK192" s="1266"/>
      <c r="BL192" s="1266"/>
      <c r="BM192" s="1266"/>
      <c r="BN192" s="1267"/>
      <c r="BO192" s="1005"/>
      <c r="BP192" s="1087"/>
      <c r="BQ192" s="1087"/>
      <c r="BR192" s="1087"/>
      <c r="BS192" s="1087"/>
      <c r="BT192" s="1087"/>
      <c r="BU192" s="1087"/>
      <c r="BV192" s="1087"/>
      <c r="BW192" s="1087"/>
      <c r="BX192" s="1088"/>
      <c r="BY192" s="1208"/>
    </row>
    <row r="193" spans="1:77" ht="14.25" customHeight="1">
      <c r="A193" s="1208"/>
      <c r="B193" s="681"/>
      <c r="C193" s="682"/>
      <c r="D193" s="131"/>
      <c r="E193" s="132"/>
      <c r="F193" s="132"/>
      <c r="G193" s="132"/>
      <c r="H193" s="132"/>
      <c r="I193" s="685" t="s">
        <v>4</v>
      </c>
      <c r="J193" s="686"/>
      <c r="K193" s="686"/>
      <c r="L193" s="686"/>
      <c r="M193" s="686"/>
      <c r="N193" s="687"/>
      <c r="O193" s="727" t="s">
        <v>6</v>
      </c>
      <c r="P193" s="730"/>
      <c r="Q193" s="731"/>
      <c r="R193" s="731"/>
      <c r="S193" s="731"/>
      <c r="T193" s="731"/>
      <c r="U193" s="731"/>
      <c r="V193" s="731"/>
      <c r="W193" s="731"/>
      <c r="X193" s="731"/>
      <c r="Y193" s="731"/>
      <c r="Z193" s="731"/>
      <c r="AA193" s="731"/>
      <c r="AB193" s="731"/>
      <c r="AC193" s="731"/>
      <c r="AD193" s="731"/>
      <c r="AE193" s="731"/>
      <c r="AF193" s="731"/>
      <c r="AG193" s="731"/>
      <c r="AH193" s="731"/>
      <c r="AI193" s="731"/>
      <c r="AJ193" s="1268"/>
      <c r="AK193" s="1269"/>
      <c r="AL193" s="1269"/>
      <c r="AM193" s="1269"/>
      <c r="AN193" s="1269"/>
      <c r="AO193" s="1269"/>
      <c r="AP193" s="1269"/>
      <c r="AQ193" s="1269"/>
      <c r="AR193" s="1269"/>
      <c r="AS193" s="1269"/>
      <c r="AT193" s="1269"/>
      <c r="AU193" s="1269"/>
      <c r="AV193" s="1269"/>
      <c r="AW193" s="1269"/>
      <c r="AX193" s="1269"/>
      <c r="AY193" s="1269"/>
      <c r="AZ193" s="1269"/>
      <c r="BA193" s="1269"/>
      <c r="BB193" s="1269"/>
      <c r="BC193" s="1269"/>
      <c r="BD193" s="1269"/>
      <c r="BE193" s="1269"/>
      <c r="BF193" s="1269"/>
      <c r="BG193" s="1269"/>
      <c r="BH193" s="1269"/>
      <c r="BI193" s="1269"/>
      <c r="BJ193" s="1269"/>
      <c r="BK193" s="1269"/>
      <c r="BL193" s="1269"/>
      <c r="BM193" s="1269"/>
      <c r="BN193" s="1270"/>
      <c r="BO193" s="1007"/>
      <c r="BP193" s="1089"/>
      <c r="BQ193" s="1089"/>
      <c r="BR193" s="1089"/>
      <c r="BS193" s="1089"/>
      <c r="BT193" s="1089"/>
      <c r="BU193" s="1089"/>
      <c r="BV193" s="1089"/>
      <c r="BW193" s="1089"/>
      <c r="BX193" s="1090"/>
      <c r="BY193" s="1208"/>
    </row>
    <row r="194" spans="1:77" ht="21" customHeight="1" thickBot="1">
      <c r="A194" s="1208"/>
      <c r="B194" s="681"/>
      <c r="C194" s="682"/>
      <c r="D194" s="131"/>
      <c r="E194" s="132"/>
      <c r="F194" s="132"/>
      <c r="G194" s="132"/>
      <c r="H194" s="132"/>
      <c r="I194" s="743"/>
      <c r="J194" s="744"/>
      <c r="K194" s="744"/>
      <c r="L194" s="744"/>
      <c r="M194" s="744"/>
      <c r="N194" s="1253"/>
      <c r="O194" s="1262"/>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4"/>
      <c r="AJ194" s="1268"/>
      <c r="AK194" s="1269"/>
      <c r="AL194" s="1269"/>
      <c r="AM194" s="1269"/>
      <c r="AN194" s="1269"/>
      <c r="AO194" s="1269"/>
      <c r="AP194" s="1269"/>
      <c r="AQ194" s="1269"/>
      <c r="AR194" s="1269"/>
      <c r="AS194" s="1269"/>
      <c r="AT194" s="1269"/>
      <c r="AU194" s="1269"/>
      <c r="AV194" s="1269"/>
      <c r="AW194" s="1269"/>
      <c r="AX194" s="1269"/>
      <c r="AY194" s="1269"/>
      <c r="AZ194" s="1269"/>
      <c r="BA194" s="1269"/>
      <c r="BB194" s="1269"/>
      <c r="BC194" s="1269"/>
      <c r="BD194" s="1269"/>
      <c r="BE194" s="1269"/>
      <c r="BF194" s="1269"/>
      <c r="BG194" s="1269"/>
      <c r="BH194" s="1269"/>
      <c r="BI194" s="1269"/>
      <c r="BJ194" s="1269"/>
      <c r="BK194" s="1269"/>
      <c r="BL194" s="1269"/>
      <c r="BM194" s="1269"/>
      <c r="BN194" s="1270"/>
      <c r="BO194" s="1007"/>
      <c r="BP194" s="1089"/>
      <c r="BQ194" s="1089"/>
      <c r="BR194" s="1089"/>
      <c r="BS194" s="1089"/>
      <c r="BT194" s="1089"/>
      <c r="BU194" s="1089"/>
      <c r="BV194" s="1089"/>
      <c r="BW194" s="1089"/>
      <c r="BX194" s="1090"/>
      <c r="BY194" s="1208"/>
    </row>
    <row r="195" spans="1:77" ht="15.75" customHeight="1">
      <c r="A195" s="1208"/>
      <c r="B195" s="681"/>
      <c r="C195" s="682"/>
      <c r="D195" s="131"/>
      <c r="E195" s="132"/>
      <c r="F195" s="132"/>
      <c r="G195" s="132"/>
      <c r="H195" s="132"/>
      <c r="I195" s="730" t="s">
        <v>8</v>
      </c>
      <c r="J195" s="730"/>
      <c r="K195" s="730"/>
      <c r="L195" s="730"/>
      <c r="M195" s="730"/>
      <c r="N195" s="730"/>
      <c r="O195" s="731" t="s">
        <v>7</v>
      </c>
      <c r="P195" s="731"/>
      <c r="Q195" s="731"/>
      <c r="R195" s="731"/>
      <c r="S195" s="731"/>
      <c r="T195" s="731"/>
      <c r="U195" s="731"/>
      <c r="V195" s="731"/>
      <c r="W195" s="731"/>
      <c r="X195" s="731"/>
      <c r="Y195" s="731"/>
      <c r="Z195" s="731"/>
      <c r="AA195" s="731"/>
      <c r="AB195" s="731"/>
      <c r="AC195" s="731"/>
      <c r="AD195" s="731"/>
      <c r="AE195" s="731"/>
      <c r="AF195" s="731"/>
      <c r="AG195" s="731"/>
      <c r="AH195" s="731"/>
      <c r="AI195" s="731"/>
      <c r="AJ195" s="1268"/>
      <c r="AK195" s="1269"/>
      <c r="AL195" s="1269"/>
      <c r="AM195" s="1269"/>
      <c r="AN195" s="1269"/>
      <c r="AO195" s="1269"/>
      <c r="AP195" s="1269"/>
      <c r="AQ195" s="1269"/>
      <c r="AR195" s="1269"/>
      <c r="AS195" s="1269"/>
      <c r="AT195" s="1269"/>
      <c r="AU195" s="1269"/>
      <c r="AV195" s="1269"/>
      <c r="AW195" s="1269"/>
      <c r="AX195" s="1269"/>
      <c r="AY195" s="1269"/>
      <c r="AZ195" s="1269"/>
      <c r="BA195" s="1269"/>
      <c r="BB195" s="1269"/>
      <c r="BC195" s="1269"/>
      <c r="BD195" s="1269"/>
      <c r="BE195" s="1269"/>
      <c r="BF195" s="1269"/>
      <c r="BG195" s="1269"/>
      <c r="BH195" s="1269"/>
      <c r="BI195" s="1269"/>
      <c r="BJ195" s="1269"/>
      <c r="BK195" s="1269"/>
      <c r="BL195" s="1269"/>
      <c r="BM195" s="1269"/>
      <c r="BN195" s="1270"/>
      <c r="BO195" s="1007"/>
      <c r="BP195" s="1089"/>
      <c r="BQ195" s="1089"/>
      <c r="BR195" s="1089"/>
      <c r="BS195" s="1089"/>
      <c r="BT195" s="1089"/>
      <c r="BU195" s="1089"/>
      <c r="BV195" s="1089"/>
      <c r="BW195" s="1089"/>
      <c r="BX195" s="1090"/>
      <c r="BY195" s="1208"/>
    </row>
    <row r="196" spans="1:77" ht="10.5" customHeight="1">
      <c r="A196" s="1208"/>
      <c r="B196" s="681"/>
      <c r="C196" s="682"/>
      <c r="D196" s="131"/>
      <c r="E196" s="132"/>
      <c r="F196" s="132"/>
      <c r="G196" s="132"/>
      <c r="H196" s="132"/>
      <c r="I196" s="704">
        <v>1</v>
      </c>
      <c r="J196" s="705"/>
      <c r="K196" s="732" t="s">
        <v>43</v>
      </c>
      <c r="L196" s="732"/>
      <c r="M196" s="732"/>
      <c r="N196" s="733"/>
      <c r="O196" s="666"/>
      <c r="P196" s="667"/>
      <c r="Q196" s="667"/>
      <c r="R196" s="667"/>
      <c r="S196" s="667"/>
      <c r="T196" s="667"/>
      <c r="U196" s="667"/>
      <c r="V196" s="667"/>
      <c r="W196" s="667"/>
      <c r="X196" s="667"/>
      <c r="Y196" s="667"/>
      <c r="Z196" s="667"/>
      <c r="AA196" s="667"/>
      <c r="AB196" s="667"/>
      <c r="AC196" s="667"/>
      <c r="AD196" s="667"/>
      <c r="AE196" s="667"/>
      <c r="AF196" s="667"/>
      <c r="AG196" s="667"/>
      <c r="AH196" s="667"/>
      <c r="AI196" s="1271"/>
      <c r="AJ196" s="1268"/>
      <c r="AK196" s="1269"/>
      <c r="AL196" s="1269"/>
      <c r="AM196" s="1269"/>
      <c r="AN196" s="1269"/>
      <c r="AO196" s="1269"/>
      <c r="AP196" s="1269"/>
      <c r="AQ196" s="1269"/>
      <c r="AR196" s="1269"/>
      <c r="AS196" s="1269"/>
      <c r="AT196" s="1269"/>
      <c r="AU196" s="1269"/>
      <c r="AV196" s="1269"/>
      <c r="AW196" s="1269"/>
      <c r="AX196" s="1269"/>
      <c r="AY196" s="1269"/>
      <c r="AZ196" s="1269"/>
      <c r="BA196" s="1269"/>
      <c r="BB196" s="1269"/>
      <c r="BC196" s="1269"/>
      <c r="BD196" s="1269"/>
      <c r="BE196" s="1269"/>
      <c r="BF196" s="1269"/>
      <c r="BG196" s="1269"/>
      <c r="BH196" s="1269"/>
      <c r="BI196" s="1269"/>
      <c r="BJ196" s="1269"/>
      <c r="BK196" s="1269"/>
      <c r="BL196" s="1269"/>
      <c r="BM196" s="1269"/>
      <c r="BN196" s="1270"/>
      <c r="BO196" s="1007"/>
      <c r="BP196" s="1089"/>
      <c r="BQ196" s="1089"/>
      <c r="BR196" s="1089"/>
      <c r="BS196" s="1089"/>
      <c r="BT196" s="1089"/>
      <c r="BU196" s="1089"/>
      <c r="BV196" s="1089"/>
      <c r="BW196" s="1089"/>
      <c r="BX196" s="1090"/>
      <c r="BY196" s="1208"/>
    </row>
    <row r="197" spans="1:77" ht="10.5" customHeight="1" thickBot="1">
      <c r="A197" s="1208"/>
      <c r="B197" s="681"/>
      <c r="C197" s="682"/>
      <c r="D197" s="138"/>
      <c r="E197" s="139"/>
      <c r="F197" s="139"/>
      <c r="G197" s="139"/>
      <c r="H197" s="139"/>
      <c r="I197" s="710">
        <v>2</v>
      </c>
      <c r="J197" s="711"/>
      <c r="K197" s="735" t="s">
        <v>44</v>
      </c>
      <c r="L197" s="735"/>
      <c r="M197" s="735"/>
      <c r="N197" s="736"/>
      <c r="O197" s="734"/>
      <c r="P197" s="695"/>
      <c r="Q197" s="695"/>
      <c r="R197" s="695"/>
      <c r="S197" s="695"/>
      <c r="T197" s="695"/>
      <c r="U197" s="695"/>
      <c r="V197" s="695"/>
      <c r="W197" s="695"/>
      <c r="X197" s="695"/>
      <c r="Y197" s="695"/>
      <c r="Z197" s="695"/>
      <c r="AA197" s="695"/>
      <c r="AB197" s="695"/>
      <c r="AC197" s="695"/>
      <c r="AD197" s="695"/>
      <c r="AE197" s="695"/>
      <c r="AF197" s="695"/>
      <c r="AG197" s="695"/>
      <c r="AH197" s="695"/>
      <c r="AI197" s="1272"/>
      <c r="AJ197" s="243" t="s">
        <v>77</v>
      </c>
      <c r="AK197" s="141"/>
      <c r="AL197" s="141"/>
      <c r="AM197" s="141"/>
      <c r="AN197" s="141"/>
      <c r="AO197" s="141"/>
      <c r="AP197" s="141"/>
      <c r="AQ197" s="141"/>
      <c r="AR197" s="141"/>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238"/>
      <c r="BP197" s="142"/>
      <c r="BQ197" s="142"/>
      <c r="BR197" s="142"/>
      <c r="BS197" s="142"/>
      <c r="BT197" s="142"/>
      <c r="BU197" s="142"/>
      <c r="BV197" s="142"/>
      <c r="BW197" s="142"/>
      <c r="BX197" s="242"/>
      <c r="BY197" s="1208"/>
    </row>
    <row r="198" spans="1:77" ht="12.75" customHeight="1">
      <c r="A198" s="1208"/>
      <c r="B198" s="681"/>
      <c r="C198" s="682"/>
      <c r="D198" s="196"/>
      <c r="E198" s="693">
        <v>2</v>
      </c>
      <c r="F198" s="693"/>
      <c r="G198" s="147"/>
      <c r="H198" s="148"/>
      <c r="I198" s="1048" t="s">
        <v>76</v>
      </c>
      <c r="J198" s="1049"/>
      <c r="K198" s="1049"/>
      <c r="L198" s="1050"/>
      <c r="M198" s="1274" t="s">
        <v>15</v>
      </c>
      <c r="N198" s="1049"/>
      <c r="O198" s="1049"/>
      <c r="P198" s="1049"/>
      <c r="Q198" s="769" t="s">
        <v>9</v>
      </c>
      <c r="R198" s="731"/>
      <c r="S198" s="731"/>
      <c r="T198" s="731"/>
      <c r="U198" s="731"/>
      <c r="V198" s="731"/>
      <c r="W198" s="731"/>
      <c r="X198" s="731"/>
      <c r="Y198" s="731"/>
      <c r="Z198" s="731"/>
      <c r="AA198" s="731"/>
      <c r="AB198" s="731"/>
      <c r="AC198" s="783" t="s">
        <v>10</v>
      </c>
      <c r="AD198" s="768"/>
      <c r="AE198" s="768"/>
      <c r="AF198" s="768"/>
      <c r="AG198" s="768"/>
      <c r="AH198" s="768"/>
      <c r="AI198" s="768"/>
      <c r="AJ198" s="768"/>
      <c r="AK198" s="768"/>
      <c r="AL198" s="768"/>
      <c r="AM198" s="768"/>
      <c r="AN198" s="768"/>
      <c r="AO198" s="768"/>
      <c r="AP198" s="768"/>
      <c r="AQ198" s="768"/>
      <c r="AR198" s="784"/>
      <c r="AS198" s="627"/>
      <c r="AT198" s="1246"/>
      <c r="AU198" s="1246"/>
      <c r="AV198" s="1246"/>
      <c r="AW198" s="658"/>
      <c r="AX198" s="658"/>
      <c r="AY198" s="658"/>
      <c r="AZ198" s="1281"/>
      <c r="BA198" s="1281"/>
      <c r="BB198" s="1281"/>
      <c r="BC198" s="1062"/>
      <c r="BD198" s="1062"/>
      <c r="BE198" s="1062"/>
      <c r="BF198" s="1062"/>
      <c r="BG198" s="1062"/>
      <c r="BH198" s="1062"/>
      <c r="BI198" s="1281"/>
      <c r="BJ198" s="1281"/>
      <c r="BK198" s="1281"/>
      <c r="BL198" s="1277"/>
      <c r="BM198" s="1277"/>
      <c r="BN198" s="1277"/>
      <c r="BO198" s="1277"/>
      <c r="BP198" s="1277"/>
      <c r="BQ198" s="1277"/>
      <c r="BR198" s="1277"/>
      <c r="BS198" s="1277"/>
      <c r="BT198" s="1277"/>
      <c r="BU198" s="1277"/>
      <c r="BV198" s="1277"/>
      <c r="BW198" s="1277"/>
      <c r="BX198" s="1277"/>
      <c r="BY198" s="1208"/>
    </row>
    <row r="199" spans="1:77" ht="6.75" customHeight="1">
      <c r="A199" s="1208"/>
      <c r="B199" s="681"/>
      <c r="C199" s="682"/>
      <c r="D199" s="199"/>
      <c r="E199" s="153"/>
      <c r="F199" s="153"/>
      <c r="G199" s="153"/>
      <c r="H199" s="154"/>
      <c r="I199" s="1049"/>
      <c r="J199" s="1049"/>
      <c r="K199" s="1049"/>
      <c r="L199" s="1050"/>
      <c r="M199" s="1049"/>
      <c r="N199" s="1049"/>
      <c r="O199" s="1049"/>
      <c r="P199" s="1049"/>
      <c r="Q199" s="1275"/>
      <c r="R199" s="1051"/>
      <c r="S199" s="1051"/>
      <c r="T199" s="1051"/>
      <c r="U199" s="1051"/>
      <c r="V199" s="1051"/>
      <c r="W199" s="1051"/>
      <c r="X199" s="1051"/>
      <c r="Y199" s="1283"/>
      <c r="Z199" s="1051"/>
      <c r="AA199" s="1285" t="s">
        <v>75</v>
      </c>
      <c r="AB199" s="1285"/>
      <c r="AC199" s="1275"/>
      <c r="AD199" s="1051"/>
      <c r="AE199" s="1051"/>
      <c r="AF199" s="1051"/>
      <c r="AG199" s="1051"/>
      <c r="AH199" s="1051"/>
      <c r="AI199" s="1051"/>
      <c r="AJ199" s="1051"/>
      <c r="AK199" s="1051"/>
      <c r="AL199" s="1051"/>
      <c r="AM199" s="1051"/>
      <c r="AN199" s="1051"/>
      <c r="AO199" s="1051"/>
      <c r="AP199" s="1051"/>
      <c r="AQ199" s="670"/>
      <c r="AR199" s="1276"/>
      <c r="AS199" s="1287"/>
      <c r="AT199" s="886"/>
      <c r="AU199" s="886"/>
      <c r="AV199" s="886"/>
      <c r="AW199" s="1089"/>
      <c r="AX199" s="1089"/>
      <c r="AY199" s="1089"/>
      <c r="AZ199" s="1282"/>
      <c r="BA199" s="1282"/>
      <c r="BB199" s="1282"/>
      <c r="BC199" s="1065"/>
      <c r="BD199" s="1065"/>
      <c r="BE199" s="1065"/>
      <c r="BF199" s="1065"/>
      <c r="BG199" s="1065"/>
      <c r="BH199" s="1065"/>
      <c r="BI199" s="1282"/>
      <c r="BJ199" s="1282"/>
      <c r="BK199" s="1282"/>
      <c r="BL199" s="1278"/>
      <c r="BM199" s="1278"/>
      <c r="BN199" s="1278"/>
      <c r="BO199" s="1278"/>
      <c r="BP199" s="1278"/>
      <c r="BQ199" s="1278"/>
      <c r="BR199" s="1278"/>
      <c r="BS199" s="1278"/>
      <c r="BT199" s="1278"/>
      <c r="BU199" s="1278"/>
      <c r="BV199" s="1278"/>
      <c r="BW199" s="1278"/>
      <c r="BX199" s="1278"/>
      <c r="BY199" s="1208"/>
    </row>
    <row r="200" spans="1:77" ht="5.25" customHeight="1">
      <c r="A200" s="1208"/>
      <c r="B200" s="681"/>
      <c r="C200" s="682"/>
      <c r="D200" s="199"/>
      <c r="E200" s="153"/>
      <c r="F200" s="153"/>
      <c r="G200" s="153"/>
      <c r="H200" s="154"/>
      <c r="I200" s="1165">
        <v>166</v>
      </c>
      <c r="J200" s="1165"/>
      <c r="K200" s="1165"/>
      <c r="L200" s="1166"/>
      <c r="M200" s="1165">
        <v>30</v>
      </c>
      <c r="N200" s="1165"/>
      <c r="O200" s="1165"/>
      <c r="P200" s="1165"/>
      <c r="Q200" s="1275"/>
      <c r="R200" s="1051"/>
      <c r="S200" s="1051"/>
      <c r="T200" s="1051"/>
      <c r="U200" s="1051"/>
      <c r="V200" s="1051"/>
      <c r="W200" s="1051"/>
      <c r="X200" s="1051"/>
      <c r="Y200" s="1283"/>
      <c r="Z200" s="1051"/>
      <c r="AA200" s="1285"/>
      <c r="AB200" s="1285"/>
      <c r="AC200" s="1275"/>
      <c r="AD200" s="1051"/>
      <c r="AE200" s="1051"/>
      <c r="AF200" s="1051"/>
      <c r="AG200" s="1051"/>
      <c r="AH200" s="1051"/>
      <c r="AI200" s="1051"/>
      <c r="AJ200" s="1051"/>
      <c r="AK200" s="1051"/>
      <c r="AL200" s="1051"/>
      <c r="AM200" s="1051"/>
      <c r="AN200" s="1051"/>
      <c r="AO200" s="1051"/>
      <c r="AP200" s="1051"/>
      <c r="AQ200" s="674"/>
      <c r="AR200" s="739"/>
      <c r="AS200" s="1287"/>
      <c r="AT200" s="886"/>
      <c r="AU200" s="886"/>
      <c r="AV200" s="886"/>
      <c r="AW200" s="1089"/>
      <c r="AX200" s="1089"/>
      <c r="AY200" s="1089"/>
      <c r="AZ200" s="1282"/>
      <c r="BA200" s="1282"/>
      <c r="BB200" s="1282"/>
      <c r="BC200" s="1065"/>
      <c r="BD200" s="1065"/>
      <c r="BE200" s="1065"/>
      <c r="BF200" s="1065"/>
      <c r="BG200" s="1065"/>
      <c r="BH200" s="1065"/>
      <c r="BI200" s="1282"/>
      <c r="BJ200" s="1282"/>
      <c r="BK200" s="1282"/>
      <c r="BL200" s="1278"/>
      <c r="BM200" s="1278"/>
      <c r="BN200" s="1278"/>
      <c r="BO200" s="1278"/>
      <c r="BP200" s="1278"/>
      <c r="BQ200" s="1278"/>
      <c r="BR200" s="1278"/>
      <c r="BS200" s="1278"/>
      <c r="BT200" s="1278"/>
      <c r="BU200" s="1278"/>
      <c r="BV200" s="1278"/>
      <c r="BW200" s="1278"/>
      <c r="BX200" s="1278"/>
      <c r="BY200" s="1208"/>
    </row>
    <row r="201" spans="1:77" ht="8.25" customHeight="1" thickBot="1">
      <c r="A201" s="1208"/>
      <c r="B201" s="683"/>
      <c r="C201" s="684"/>
      <c r="D201" s="201"/>
      <c r="E201" s="161"/>
      <c r="F201" s="161"/>
      <c r="G201" s="161"/>
      <c r="H201" s="162"/>
      <c r="I201" s="737"/>
      <c r="J201" s="737"/>
      <c r="K201" s="737"/>
      <c r="L201" s="738"/>
      <c r="M201" s="737"/>
      <c r="N201" s="737"/>
      <c r="O201" s="737"/>
      <c r="P201" s="737"/>
      <c r="Q201" s="620"/>
      <c r="R201" s="618"/>
      <c r="S201" s="618"/>
      <c r="T201" s="618"/>
      <c r="U201" s="618"/>
      <c r="V201" s="618"/>
      <c r="W201" s="618"/>
      <c r="X201" s="618"/>
      <c r="Y201" s="1284"/>
      <c r="Z201" s="618"/>
      <c r="AA201" s="1286"/>
      <c r="AB201" s="1286"/>
      <c r="AC201" s="620"/>
      <c r="AD201" s="618"/>
      <c r="AE201" s="618"/>
      <c r="AF201" s="618"/>
      <c r="AG201" s="618"/>
      <c r="AH201" s="618"/>
      <c r="AI201" s="618"/>
      <c r="AJ201" s="618"/>
      <c r="AK201" s="618"/>
      <c r="AL201" s="618"/>
      <c r="AM201" s="618"/>
      <c r="AN201" s="618"/>
      <c r="AO201" s="618"/>
      <c r="AP201" s="618"/>
      <c r="AQ201" s="614"/>
      <c r="AR201" s="740"/>
      <c r="AS201" s="1287"/>
      <c r="AT201" s="886"/>
      <c r="AU201" s="886"/>
      <c r="AV201" s="886"/>
      <c r="AW201" s="1089"/>
      <c r="AX201" s="1089"/>
      <c r="AY201" s="1089"/>
      <c r="AZ201" s="1282"/>
      <c r="BA201" s="1282"/>
      <c r="BB201" s="1282"/>
      <c r="BC201" s="1065"/>
      <c r="BD201" s="1065"/>
      <c r="BE201" s="1065"/>
      <c r="BF201" s="1065"/>
      <c r="BG201" s="1065"/>
      <c r="BH201" s="1065"/>
      <c r="BI201" s="1282"/>
      <c r="BJ201" s="1282"/>
      <c r="BK201" s="1282"/>
      <c r="BL201" s="1087"/>
      <c r="BM201" s="1087"/>
      <c r="BN201" s="1087"/>
      <c r="BO201" s="1087"/>
      <c r="BP201" s="1087"/>
      <c r="BQ201" s="1087"/>
      <c r="BR201" s="1087"/>
      <c r="BS201" s="1087"/>
      <c r="BT201" s="1087"/>
      <c r="BU201" s="1087"/>
      <c r="BV201" s="1087"/>
      <c r="BW201" s="1087"/>
      <c r="BX201" s="1087"/>
      <c r="BY201" s="1208"/>
    </row>
    <row r="202" spans="1:77" ht="13.5" customHeight="1">
      <c r="A202" s="1208"/>
      <c r="B202" s="1089"/>
      <c r="C202" s="1089"/>
      <c r="D202" s="1089"/>
      <c r="E202" s="1089"/>
      <c r="F202" s="1089"/>
      <c r="G202" s="1089"/>
      <c r="H202" s="1089"/>
      <c r="I202" s="1089"/>
      <c r="J202" s="1089"/>
      <c r="K202" s="886"/>
      <c r="L202" s="886"/>
      <c r="M202" s="886"/>
      <c r="N202" s="886"/>
      <c r="O202" s="886"/>
      <c r="P202" s="886"/>
      <c r="Q202" s="886"/>
      <c r="R202" s="886"/>
      <c r="S202" s="886"/>
      <c r="T202" s="886"/>
      <c r="U202" s="886"/>
      <c r="V202" s="886"/>
      <c r="W202" s="886"/>
      <c r="X202" s="886"/>
      <c r="Y202" s="886"/>
      <c r="Z202" s="886"/>
      <c r="AA202" s="631"/>
      <c r="AB202" s="886"/>
      <c r="AC202" s="886"/>
      <c r="AD202" s="886"/>
      <c r="AE202" s="886"/>
      <c r="AF202" s="1273"/>
      <c r="AG202" s="1273"/>
      <c r="AH202" s="1273"/>
      <c r="AI202" s="1273"/>
      <c r="AJ202" s="1273"/>
      <c r="AK202" s="1273"/>
      <c r="AL202" s="1273"/>
      <c r="AM202" s="1273"/>
      <c r="AN202" s="1273"/>
      <c r="AO202" s="1273"/>
      <c r="AP202" s="1273"/>
      <c r="AQ202" s="1273"/>
      <c r="AR202" s="1273"/>
      <c r="AS202" s="1273"/>
      <c r="AT202" s="1273"/>
      <c r="AU202" s="1273"/>
      <c r="AV202" s="1273"/>
      <c r="AW202" s="1273"/>
      <c r="AX202" s="1273"/>
      <c r="AY202" s="1273"/>
      <c r="AZ202" s="1273"/>
      <c r="BA202" s="1273"/>
      <c r="BB202" s="1273"/>
      <c r="BC202" s="1273"/>
      <c r="BD202" s="1273"/>
      <c r="BE202" s="1273"/>
      <c r="BF202" s="1273"/>
      <c r="BG202" s="1273"/>
      <c r="BH202" s="1273"/>
      <c r="BI202" s="1273"/>
      <c r="BJ202" s="1273"/>
      <c r="BK202" s="1273"/>
      <c r="BL202" s="1273"/>
      <c r="BM202" s="1273"/>
      <c r="BN202" s="1273"/>
      <c r="BO202" s="1273"/>
      <c r="BP202" s="1273"/>
      <c r="BQ202" s="1273"/>
      <c r="BR202" s="1273"/>
      <c r="BS202" s="1273"/>
      <c r="BT202" s="1273"/>
      <c r="BU202" s="1273"/>
      <c r="BV202" s="1273"/>
      <c r="BW202" s="1273"/>
      <c r="BX202" s="1273"/>
      <c r="BY202" s="1208"/>
    </row>
    <row r="203" spans="1:77" ht="28.5" customHeight="1">
      <c r="A203" s="1208"/>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42"/>
      <c r="Z203" s="241"/>
      <c r="AA203" s="886"/>
      <c r="AB203" s="886"/>
      <c r="AC203" s="886"/>
      <c r="AD203" s="886"/>
      <c r="AE203" s="886"/>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9"/>
      <c r="BF203" s="1089"/>
      <c r="BG203" s="1089"/>
      <c r="BH203" s="1089"/>
      <c r="BI203" s="1089"/>
      <c r="BJ203" s="1089"/>
      <c r="BK203" s="1089"/>
      <c r="BL203" s="1089"/>
      <c r="BM203" s="1089"/>
      <c r="BN203" s="1089"/>
      <c r="BO203" s="1089"/>
      <c r="BP203" s="1089"/>
      <c r="BQ203" s="1089"/>
      <c r="BR203" s="1089"/>
      <c r="BS203" s="1089"/>
      <c r="BT203" s="1089"/>
      <c r="BU203" s="1089"/>
      <c r="BV203" s="1089"/>
      <c r="BW203" s="1089"/>
      <c r="BX203" s="1089"/>
      <c r="BY203" s="1208"/>
    </row>
    <row r="204" spans="1:77" ht="31.5" customHeight="1">
      <c r="A204" s="1208"/>
      <c r="B204" s="1089"/>
      <c r="C204" s="1089"/>
      <c r="D204" s="1089"/>
      <c r="E204" s="1089"/>
      <c r="F204" s="1089"/>
      <c r="G204" s="1089"/>
      <c r="H204" s="1089"/>
      <c r="I204" s="1089"/>
      <c r="J204" s="1089"/>
      <c r="K204" s="1089"/>
      <c r="L204" s="1089"/>
      <c r="M204" s="1089"/>
      <c r="N204" s="1089"/>
      <c r="O204" s="1089"/>
      <c r="P204" s="1089"/>
      <c r="Q204" s="1089"/>
      <c r="R204" s="1089"/>
      <c r="S204" s="1089"/>
      <c r="T204" s="1089"/>
      <c r="U204" s="1089"/>
      <c r="V204" s="1089"/>
      <c r="W204" s="1089"/>
      <c r="X204" s="1089"/>
      <c r="Y204" s="1089"/>
      <c r="Z204" s="1089"/>
      <c r="AA204" s="1089"/>
      <c r="AB204" s="1089"/>
      <c r="AC204" s="1089"/>
      <c r="AD204" s="1089"/>
      <c r="AE204" s="1089"/>
      <c r="AF204" s="1089"/>
      <c r="AG204" s="1089"/>
      <c r="AH204" s="1089"/>
      <c r="AI204" s="1089"/>
      <c r="AJ204" s="1089"/>
      <c r="AK204" s="1089"/>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9"/>
      <c r="BF204" s="1089"/>
      <c r="BG204" s="1089"/>
      <c r="BH204" s="1089"/>
      <c r="BI204" s="1089"/>
      <c r="BJ204" s="1089"/>
      <c r="BK204" s="1089"/>
      <c r="BL204" s="1089"/>
      <c r="BM204" s="1089"/>
      <c r="BN204" s="1089"/>
      <c r="BO204" s="1089"/>
      <c r="BP204" s="1089"/>
      <c r="BQ204" s="1089"/>
      <c r="BR204" s="1089"/>
      <c r="BS204" s="1089"/>
      <c r="BT204" s="1089"/>
      <c r="BU204" s="1089"/>
      <c r="BV204" s="1089"/>
      <c r="BW204" s="1089"/>
      <c r="BX204" s="1089"/>
      <c r="BY204" s="1208"/>
    </row>
    <row r="205" spans="1:77" ht="13.5" customHeight="1">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168"/>
      <c r="BF205" s="168"/>
      <c r="BG205" s="168"/>
      <c r="BH205" s="168"/>
      <c r="BI205" s="168"/>
      <c r="BJ205" s="168"/>
      <c r="BK205" s="168"/>
      <c r="BL205" s="168"/>
      <c r="BM205" s="168"/>
      <c r="BN205" s="168"/>
      <c r="BO205" s="168"/>
      <c r="BP205" s="168"/>
      <c r="BQ205" s="168"/>
      <c r="BR205" s="168"/>
      <c r="BS205" s="168"/>
      <c r="BT205" s="168"/>
      <c r="BU205" s="168"/>
      <c r="BV205" s="168"/>
      <c r="BW205" s="168"/>
      <c r="BX205" s="168"/>
      <c r="BY205" s="168"/>
    </row>
    <row r="206" spans="1:77" ht="13.5" customHeight="1">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c r="BH206" s="168"/>
      <c r="BI206" s="168"/>
      <c r="BJ206" s="168"/>
      <c r="BK206" s="168"/>
      <c r="BL206" s="168"/>
      <c r="BM206" s="168"/>
      <c r="BN206" s="168"/>
      <c r="BO206" s="168"/>
      <c r="BP206" s="168"/>
      <c r="BQ206" s="168"/>
      <c r="BR206" s="168"/>
      <c r="BS206" s="168"/>
      <c r="BT206" s="168"/>
      <c r="BU206" s="168"/>
      <c r="BV206" s="168"/>
      <c r="BW206" s="168"/>
      <c r="BX206" s="168"/>
      <c r="BY206" s="168"/>
    </row>
    <row r="207" spans="1:77" ht="13.5" customHeight="1">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c r="BF207" s="168"/>
      <c r="BG207" s="168"/>
      <c r="BH207" s="168"/>
      <c r="BI207" s="168"/>
      <c r="BJ207" s="168"/>
      <c r="BK207" s="168"/>
      <c r="BL207" s="168"/>
      <c r="BM207" s="168"/>
      <c r="BN207" s="168"/>
      <c r="BO207" s="168"/>
      <c r="BP207" s="168"/>
      <c r="BQ207" s="168"/>
      <c r="BR207" s="168"/>
      <c r="BS207" s="168"/>
      <c r="BT207" s="168"/>
      <c r="BU207" s="168"/>
      <c r="BV207" s="168"/>
      <c r="BW207" s="168"/>
      <c r="BX207" s="168"/>
      <c r="BY207" s="168"/>
    </row>
    <row r="208" spans="1:77" ht="13.5" customHeight="1">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8"/>
      <c r="BI208" s="168"/>
      <c r="BJ208" s="168"/>
      <c r="BK208" s="168"/>
      <c r="BL208" s="168"/>
      <c r="BM208" s="168"/>
      <c r="BN208" s="168"/>
      <c r="BO208" s="168"/>
      <c r="BP208" s="168"/>
      <c r="BQ208" s="168"/>
      <c r="BR208" s="168"/>
      <c r="BS208" s="168"/>
      <c r="BT208" s="168"/>
      <c r="BU208" s="168"/>
      <c r="BV208" s="168"/>
      <c r="BW208" s="168"/>
      <c r="BX208" s="168"/>
      <c r="BY208" s="168"/>
    </row>
    <row r="209" spans="1:77" ht="13.5" customHeight="1">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c r="AQ209" s="168"/>
      <c r="AR209" s="168"/>
      <c r="AS209" s="168"/>
      <c r="AT209" s="168"/>
      <c r="AU209" s="168"/>
      <c r="AV209" s="168"/>
      <c r="AW209" s="168"/>
      <c r="AX209" s="168"/>
      <c r="AY209" s="168"/>
      <c r="AZ209" s="168"/>
      <c r="BA209" s="168"/>
      <c r="BB209" s="168"/>
      <c r="BC209" s="168"/>
      <c r="BD209" s="168"/>
      <c r="BE209" s="168"/>
      <c r="BF209" s="168"/>
      <c r="BG209" s="168"/>
      <c r="BH209" s="168"/>
      <c r="BI209" s="168"/>
      <c r="BJ209" s="168"/>
      <c r="BK209" s="168"/>
      <c r="BL209" s="168"/>
      <c r="BM209" s="168"/>
      <c r="BN209" s="168"/>
      <c r="BO209" s="168"/>
      <c r="BP209" s="168"/>
      <c r="BQ209" s="168"/>
      <c r="BR209" s="168"/>
      <c r="BS209" s="168"/>
      <c r="BT209" s="168"/>
      <c r="BU209" s="168"/>
      <c r="BV209" s="168"/>
      <c r="BW209" s="168"/>
      <c r="BX209" s="168"/>
      <c r="BY209" s="168"/>
    </row>
    <row r="210" spans="1:77" ht="13.5" customHeight="1">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c r="BF210" s="168"/>
      <c r="BG210" s="168"/>
      <c r="BH210" s="168"/>
      <c r="BI210" s="168"/>
      <c r="BJ210" s="168"/>
      <c r="BK210" s="168"/>
      <c r="BL210" s="168"/>
      <c r="BM210" s="168"/>
      <c r="BN210" s="168"/>
      <c r="BO210" s="168"/>
      <c r="BP210" s="168"/>
      <c r="BQ210" s="168"/>
      <c r="BR210" s="168"/>
      <c r="BS210" s="168"/>
      <c r="BT210" s="168"/>
      <c r="BU210" s="168"/>
      <c r="BV210" s="168"/>
      <c r="BW210" s="168"/>
      <c r="BX210" s="168"/>
      <c r="BY210" s="168"/>
    </row>
    <row r="211" spans="1:77" ht="13.5" customHeight="1">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168"/>
      <c r="BF211" s="168"/>
      <c r="BG211" s="168"/>
      <c r="BH211" s="168"/>
      <c r="BI211" s="168"/>
      <c r="BJ211" s="168"/>
      <c r="BK211" s="168"/>
      <c r="BL211" s="168"/>
      <c r="BM211" s="168"/>
      <c r="BN211" s="168"/>
      <c r="BO211" s="168"/>
      <c r="BP211" s="168"/>
      <c r="BQ211" s="168"/>
      <c r="BR211" s="168"/>
      <c r="BS211" s="168"/>
      <c r="BT211" s="168"/>
      <c r="BU211" s="168"/>
      <c r="BV211" s="168"/>
      <c r="BW211" s="168"/>
      <c r="BX211" s="168"/>
      <c r="BY211" s="168"/>
    </row>
    <row r="212" spans="1:77" ht="13.5" customHeight="1">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c r="BF212" s="168"/>
      <c r="BG212" s="168"/>
      <c r="BH212" s="168"/>
      <c r="BI212" s="168"/>
      <c r="BJ212" s="168"/>
      <c r="BK212" s="168"/>
      <c r="BL212" s="168"/>
      <c r="BM212" s="168"/>
      <c r="BN212" s="168"/>
      <c r="BO212" s="168"/>
      <c r="BP212" s="168"/>
      <c r="BQ212" s="168"/>
      <c r="BR212" s="168"/>
      <c r="BS212" s="168"/>
      <c r="BT212" s="168"/>
      <c r="BU212" s="168"/>
      <c r="BV212" s="168"/>
      <c r="BW212" s="168"/>
      <c r="BX212" s="168"/>
      <c r="BY212" s="168"/>
    </row>
    <row r="213" spans="1:77" ht="13.5" customHeight="1">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c r="AQ213" s="168"/>
      <c r="AR213" s="168"/>
      <c r="AS213" s="168"/>
      <c r="AT213" s="168"/>
      <c r="AU213" s="168"/>
      <c r="AV213" s="168"/>
      <c r="AW213" s="168"/>
      <c r="AX213" s="168"/>
      <c r="AY213" s="168"/>
      <c r="AZ213" s="168"/>
      <c r="BA213" s="168"/>
      <c r="BB213" s="168"/>
      <c r="BC213" s="168"/>
      <c r="BD213" s="168"/>
      <c r="BE213" s="168"/>
      <c r="BF213" s="168"/>
      <c r="BG213" s="168"/>
      <c r="BH213" s="168"/>
      <c r="BI213" s="168"/>
      <c r="BJ213" s="168"/>
      <c r="BK213" s="168"/>
      <c r="BL213" s="168"/>
      <c r="BM213" s="168"/>
      <c r="BN213" s="168"/>
      <c r="BO213" s="168"/>
      <c r="BP213" s="168"/>
      <c r="BQ213" s="168"/>
      <c r="BR213" s="168"/>
      <c r="BS213" s="168"/>
      <c r="BT213" s="168"/>
      <c r="BU213" s="168"/>
      <c r="BV213" s="168"/>
      <c r="BW213" s="168"/>
      <c r="BX213" s="168"/>
      <c r="BY213" s="168"/>
    </row>
    <row r="214" spans="1:77" ht="13.5" customHeight="1">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c r="BH214" s="168"/>
      <c r="BI214" s="168"/>
      <c r="BJ214" s="168"/>
      <c r="BK214" s="168"/>
      <c r="BL214" s="168"/>
      <c r="BM214" s="168"/>
      <c r="BN214" s="168"/>
      <c r="BO214" s="168"/>
      <c r="BP214" s="168"/>
      <c r="BQ214" s="168"/>
      <c r="BR214" s="168"/>
      <c r="BS214" s="168"/>
      <c r="BT214" s="168"/>
      <c r="BU214" s="168"/>
      <c r="BV214" s="168"/>
      <c r="BW214" s="168"/>
      <c r="BX214" s="168"/>
      <c r="BY214" s="168"/>
    </row>
    <row r="215" spans="1:77" ht="13.5" customHeight="1">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c r="AQ215" s="168"/>
      <c r="AR215" s="168"/>
      <c r="AS215" s="168"/>
      <c r="AT215" s="168"/>
      <c r="AU215" s="168"/>
      <c r="AV215" s="168"/>
      <c r="AW215" s="168"/>
      <c r="AX215" s="168"/>
      <c r="AY215" s="168"/>
      <c r="AZ215" s="168"/>
      <c r="BA215" s="168"/>
      <c r="BB215" s="168"/>
      <c r="BC215" s="168"/>
      <c r="BD215" s="168"/>
      <c r="BE215" s="168"/>
      <c r="BF215" s="168"/>
      <c r="BG215" s="168"/>
      <c r="BH215" s="168"/>
      <c r="BI215" s="168"/>
      <c r="BJ215" s="168"/>
      <c r="BK215" s="168"/>
      <c r="BL215" s="168"/>
      <c r="BM215" s="168"/>
      <c r="BN215" s="168"/>
      <c r="BO215" s="168"/>
      <c r="BP215" s="168"/>
      <c r="BQ215" s="168"/>
      <c r="BR215" s="168"/>
      <c r="BS215" s="168"/>
      <c r="BT215" s="168"/>
      <c r="BU215" s="168"/>
      <c r="BV215" s="168"/>
      <c r="BW215" s="168"/>
      <c r="BX215" s="168"/>
      <c r="BY215" s="168"/>
    </row>
    <row r="216" spans="1:77" ht="13.5" customHeight="1">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c r="AQ216" s="168"/>
      <c r="AR216" s="168"/>
      <c r="AS216" s="168"/>
      <c r="AT216" s="168"/>
      <c r="AU216" s="168"/>
      <c r="AV216" s="168"/>
      <c r="AW216" s="168"/>
      <c r="AX216" s="168"/>
      <c r="AY216" s="168"/>
      <c r="AZ216" s="168"/>
      <c r="BA216" s="168"/>
      <c r="BB216" s="168"/>
      <c r="BC216" s="168"/>
      <c r="BD216" s="168"/>
      <c r="BE216" s="168"/>
      <c r="BF216" s="168"/>
      <c r="BG216" s="168"/>
      <c r="BH216" s="168"/>
      <c r="BI216" s="168"/>
      <c r="BJ216" s="168"/>
      <c r="BK216" s="168"/>
      <c r="BL216" s="168"/>
      <c r="BM216" s="168"/>
      <c r="BN216" s="168"/>
      <c r="BO216" s="168"/>
      <c r="BP216" s="168"/>
      <c r="BQ216" s="168"/>
      <c r="BR216" s="168"/>
      <c r="BS216" s="168"/>
      <c r="BT216" s="168"/>
      <c r="BU216" s="168"/>
      <c r="BV216" s="168"/>
      <c r="BW216" s="168"/>
      <c r="BX216" s="168"/>
      <c r="BY216" s="168"/>
    </row>
    <row r="217" spans="1:77" ht="13.5" customHeight="1">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c r="AQ217" s="168"/>
      <c r="AR217" s="168"/>
      <c r="AS217" s="168"/>
      <c r="AT217" s="168"/>
      <c r="AU217" s="168"/>
      <c r="AV217" s="168"/>
      <c r="AW217" s="168"/>
      <c r="AX217" s="168"/>
      <c r="AY217" s="168"/>
      <c r="AZ217" s="168"/>
      <c r="BA217" s="168"/>
      <c r="BB217" s="168"/>
      <c r="BC217" s="168"/>
      <c r="BD217" s="168"/>
      <c r="BE217" s="168"/>
      <c r="BF217" s="168"/>
      <c r="BG217" s="168"/>
      <c r="BH217" s="168"/>
      <c r="BI217" s="168"/>
      <c r="BJ217" s="168"/>
      <c r="BK217" s="168"/>
      <c r="BL217" s="168"/>
      <c r="BM217" s="168"/>
      <c r="BN217" s="168"/>
      <c r="BO217" s="168"/>
      <c r="BP217" s="168"/>
      <c r="BQ217" s="168"/>
      <c r="BR217" s="168"/>
      <c r="BS217" s="168"/>
      <c r="BT217" s="168"/>
      <c r="BU217" s="168"/>
      <c r="BV217" s="168"/>
      <c r="BW217" s="168"/>
      <c r="BX217" s="168"/>
      <c r="BY217" s="168"/>
    </row>
    <row r="218" spans="1:77" ht="13.5" customHeight="1">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c r="BE218" s="168"/>
      <c r="BF218" s="168"/>
      <c r="BG218" s="168"/>
      <c r="BH218" s="168"/>
      <c r="BI218" s="168"/>
      <c r="BJ218" s="168"/>
      <c r="BK218" s="168"/>
      <c r="BL218" s="168"/>
      <c r="BM218" s="168"/>
      <c r="BN218" s="168"/>
      <c r="BO218" s="168"/>
      <c r="BP218" s="168"/>
      <c r="BQ218" s="168"/>
      <c r="BR218" s="168"/>
      <c r="BS218" s="168"/>
      <c r="BT218" s="168"/>
      <c r="BU218" s="168"/>
      <c r="BV218" s="168"/>
      <c r="BW218" s="168"/>
      <c r="BX218" s="168"/>
      <c r="BY218" s="168"/>
    </row>
    <row r="219" spans="1:77" ht="10.5" customHeight="1">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c r="AQ219" s="168"/>
      <c r="AR219" s="168"/>
      <c r="AS219" s="168"/>
      <c r="AT219" s="168"/>
      <c r="AU219" s="168"/>
      <c r="AV219" s="168"/>
      <c r="AW219" s="168"/>
      <c r="AX219" s="168"/>
      <c r="AY219" s="168"/>
      <c r="AZ219" s="168"/>
      <c r="BA219" s="168"/>
      <c r="BB219" s="168"/>
      <c r="BC219" s="168"/>
      <c r="BD219" s="168"/>
      <c r="BE219" s="168"/>
      <c r="BF219" s="168"/>
      <c r="BG219" s="168"/>
      <c r="BH219" s="168"/>
      <c r="BI219" s="168"/>
      <c r="BJ219" s="168"/>
      <c r="BK219" s="168"/>
      <c r="BL219" s="168"/>
      <c r="BM219" s="168"/>
      <c r="BN219" s="168"/>
      <c r="BO219" s="168"/>
      <c r="BP219" s="168"/>
      <c r="BQ219" s="168"/>
      <c r="BR219" s="168"/>
      <c r="BS219" s="168"/>
      <c r="BT219" s="168"/>
      <c r="BU219" s="168"/>
      <c r="BV219" s="168"/>
      <c r="BW219" s="168"/>
      <c r="BX219" s="168"/>
      <c r="BY219" s="168"/>
    </row>
    <row r="220" spans="1:77" ht="13.5" customHeight="1">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c r="BF220" s="168"/>
      <c r="BG220" s="168"/>
      <c r="BH220" s="168"/>
      <c r="BI220" s="168"/>
      <c r="BJ220" s="168"/>
      <c r="BK220" s="168"/>
      <c r="BL220" s="168"/>
      <c r="BM220" s="168"/>
      <c r="BN220" s="168"/>
      <c r="BO220" s="168"/>
      <c r="BP220" s="168"/>
      <c r="BQ220" s="168"/>
      <c r="BR220" s="168"/>
      <c r="BS220" s="168"/>
      <c r="BT220" s="168"/>
      <c r="BU220" s="168"/>
      <c r="BV220" s="168"/>
      <c r="BW220" s="168"/>
      <c r="BX220" s="168"/>
      <c r="BY220" s="168"/>
    </row>
    <row r="224" spans="1:77" ht="13.5" customHeight="1"/>
    <row r="225" ht="13.5" customHeight="1"/>
    <row r="226" ht="14.25" customHeight="1"/>
    <row r="227" ht="14.25" customHeight="1"/>
    <row r="231" ht="13.5" customHeight="1"/>
    <row r="234" ht="13.5" customHeight="1"/>
    <row r="235" ht="13.5" customHeight="1"/>
    <row r="236" ht="14.25" customHeight="1"/>
    <row r="240" ht="13.5" customHeight="1"/>
    <row r="241" ht="14.25" customHeight="1"/>
    <row r="242" ht="13.5" customHeight="1"/>
    <row r="243" ht="13.5" customHeight="1"/>
    <row r="244" ht="13.5" customHeight="1"/>
    <row r="245" ht="14.25" customHeight="1"/>
    <row r="246" ht="13.5" customHeight="1"/>
  </sheetData>
  <sheetProtection password="DA4B" sheet="1" objects="1" scenarios="1" selectLockedCells="1"/>
  <mergeCells count="667">
    <mergeCell ref="AK160:BX160"/>
    <mergeCell ref="Y116:Z116"/>
    <mergeCell ref="I156:L157"/>
    <mergeCell ref="M156:P157"/>
    <mergeCell ref="BQ138:BR138"/>
    <mergeCell ref="BI138:BJ138"/>
    <mergeCell ref="BC156:BE159"/>
    <mergeCell ref="BF138:BH139"/>
    <mergeCell ref="AG137:BC137"/>
    <mergeCell ref="AJ148:BN148"/>
    <mergeCell ref="BO148:BX149"/>
    <mergeCell ref="O153:AI153"/>
    <mergeCell ref="O154:Q155"/>
    <mergeCell ref="X154:Z155"/>
    <mergeCell ref="AA154:AC155"/>
    <mergeCell ref="AD154:AF155"/>
    <mergeCell ref="AG154:AI155"/>
    <mergeCell ref="U154:W155"/>
    <mergeCell ref="AS156:AV159"/>
    <mergeCell ref="Q157:R159"/>
    <mergeCell ref="S157:T159"/>
    <mergeCell ref="U157:V159"/>
    <mergeCell ref="B148:C159"/>
    <mergeCell ref="X137:AA140"/>
    <mergeCell ref="BF156:BH159"/>
    <mergeCell ref="BI156:BK159"/>
    <mergeCell ref="BL156:BX159"/>
    <mergeCell ref="B103:C114"/>
    <mergeCell ref="CB32:CB38"/>
    <mergeCell ref="CC32:CC38"/>
    <mergeCell ref="B117:J118"/>
    <mergeCell ref="I158:L159"/>
    <mergeCell ref="M158:P159"/>
    <mergeCell ref="AG109:AI110"/>
    <mergeCell ref="AM112:AN114"/>
    <mergeCell ref="AG112:AH114"/>
    <mergeCell ref="AI157:AJ159"/>
    <mergeCell ref="I106:N106"/>
    <mergeCell ref="B55:C57"/>
    <mergeCell ref="AE157:AF159"/>
    <mergeCell ref="AC156:AR156"/>
    <mergeCell ref="B100:C102"/>
    <mergeCell ref="D102:E102"/>
    <mergeCell ref="M107:N107"/>
    <mergeCell ref="O107:AI107"/>
    <mergeCell ref="I108:N108"/>
    <mergeCell ref="B28:J29"/>
    <mergeCell ref="B72:J73"/>
    <mergeCell ref="E59:F59"/>
    <mergeCell ref="E104:F104"/>
    <mergeCell ref="E111:F111"/>
    <mergeCell ref="F55:BV57"/>
    <mergeCell ref="BS139:BT140"/>
    <mergeCell ref="BD140:BE140"/>
    <mergeCell ref="BF140:BH140"/>
    <mergeCell ref="K107:L107"/>
    <mergeCell ref="AO112:AP114"/>
    <mergeCell ref="AQ112:AR114"/>
    <mergeCell ref="I113:L114"/>
    <mergeCell ref="M113:P114"/>
    <mergeCell ref="B115:J116"/>
    <mergeCell ref="K115:Z115"/>
    <mergeCell ref="AA115:AE116"/>
    <mergeCell ref="K116:L116"/>
    <mergeCell ref="U161:V161"/>
    <mergeCell ref="AK157:AL159"/>
    <mergeCell ref="AM157:AN159"/>
    <mergeCell ref="AO157:AP159"/>
    <mergeCell ref="D55:E55"/>
    <mergeCell ref="I154:J154"/>
    <mergeCell ref="K154:N154"/>
    <mergeCell ref="I155:J155"/>
    <mergeCell ref="K155:N155"/>
    <mergeCell ref="Y157:Z159"/>
    <mergeCell ref="W161:X161"/>
    <mergeCell ref="AF161:BX161"/>
    <mergeCell ref="AG157:AH159"/>
    <mergeCell ref="BW98:BX98"/>
    <mergeCell ref="BW143:BX143"/>
    <mergeCell ref="AW67:AY69"/>
    <mergeCell ref="BI111:BK114"/>
    <mergeCell ref="BU98:BV98"/>
    <mergeCell ref="AZ112:BB114"/>
    <mergeCell ref="AK115:BX115"/>
    <mergeCell ref="D57:E57"/>
    <mergeCell ref="AO149:BN149"/>
    <mergeCell ref="BW140:BX140"/>
    <mergeCell ref="BK139:BL140"/>
    <mergeCell ref="E191:F191"/>
    <mergeCell ref="B162:J163"/>
    <mergeCell ref="B160:J161"/>
    <mergeCell ref="K160:Z160"/>
    <mergeCell ref="AA160:AE161"/>
    <mergeCell ref="AA157:AB159"/>
    <mergeCell ref="S161:T161"/>
    <mergeCell ref="E198:F198"/>
    <mergeCell ref="E66:F66"/>
    <mergeCell ref="D100:E100"/>
    <mergeCell ref="AD109:AF110"/>
    <mergeCell ref="Q149:AI150"/>
    <mergeCell ref="Q148:AI148"/>
    <mergeCell ref="E149:F149"/>
    <mergeCell ref="E156:F156"/>
    <mergeCell ref="K161:L161"/>
    <mergeCell ref="M161:N161"/>
    <mergeCell ref="O161:P161"/>
    <mergeCell ref="Q161:R161"/>
    <mergeCell ref="R154:T155"/>
    <mergeCell ref="Q156:AB156"/>
    <mergeCell ref="I149:J150"/>
    <mergeCell ref="K149:L150"/>
    <mergeCell ref="I153:N153"/>
    <mergeCell ref="B11:C13"/>
    <mergeCell ref="D11:E11"/>
    <mergeCell ref="D13:E13"/>
    <mergeCell ref="F11:BW13"/>
    <mergeCell ref="E15:F15"/>
    <mergeCell ref="E22:F23"/>
    <mergeCell ref="Y27:Z27"/>
    <mergeCell ref="E53:BN53"/>
    <mergeCell ref="BW9:BX9"/>
    <mergeCell ref="BW53:BX53"/>
    <mergeCell ref="AK26:BX26"/>
    <mergeCell ref="AZ23:BB25"/>
    <mergeCell ref="AW23:AY25"/>
    <mergeCell ref="BU48:BV49"/>
    <mergeCell ref="BS53:BT53"/>
    <mergeCell ref="BS48:BT48"/>
    <mergeCell ref="BI48:BJ48"/>
    <mergeCell ref="BW48:BX49"/>
    <mergeCell ref="BD50:BE50"/>
    <mergeCell ref="BF50:BH50"/>
    <mergeCell ref="BU50:BV50"/>
    <mergeCell ref="BW50:BX50"/>
    <mergeCell ref="BS49:BT50"/>
    <mergeCell ref="BU47:BX47"/>
    <mergeCell ref="W157:X159"/>
    <mergeCell ref="AQ157:AR159"/>
    <mergeCell ref="AC157:AD159"/>
    <mergeCell ref="T138:U140"/>
    <mergeCell ref="BD138:BE139"/>
    <mergeCell ref="V138:W140"/>
    <mergeCell ref="BM139:BN140"/>
    <mergeCell ref="BO139:BP140"/>
    <mergeCell ref="BQ139:BR140"/>
    <mergeCell ref="AW157:AY159"/>
    <mergeCell ref="AZ157:BB159"/>
    <mergeCell ref="E143:BN143"/>
    <mergeCell ref="M149:N150"/>
    <mergeCell ref="O149:P150"/>
    <mergeCell ref="I151:N151"/>
    <mergeCell ref="O151:AI151"/>
    <mergeCell ref="I152:J152"/>
    <mergeCell ref="K152:L152"/>
    <mergeCell ref="M152:N152"/>
    <mergeCell ref="O152:AI152"/>
    <mergeCell ref="BK138:BL138"/>
    <mergeCell ref="BQ143:BR143"/>
    <mergeCell ref="BU138:BV139"/>
    <mergeCell ref="BI139:BJ140"/>
    <mergeCell ref="BO150:BX155"/>
    <mergeCell ref="BO142:BX142"/>
    <mergeCell ref="BO143:BP143"/>
    <mergeCell ref="BS138:BT138"/>
    <mergeCell ref="BU140:BV140"/>
    <mergeCell ref="AB138:AY140"/>
    <mergeCell ref="AZ138:BC140"/>
    <mergeCell ref="R138:S140"/>
    <mergeCell ref="AT142:AY142"/>
    <mergeCell ref="AJ150:BN151"/>
    <mergeCell ref="AJ152:BN152"/>
    <mergeCell ref="AJ153:BN154"/>
    <mergeCell ref="BM138:BN138"/>
    <mergeCell ref="BW138:BX139"/>
    <mergeCell ref="D147:E147"/>
    <mergeCell ref="F145:BV147"/>
    <mergeCell ref="B141:C143"/>
    <mergeCell ref="I141:BX141"/>
    <mergeCell ref="F142:S142"/>
    <mergeCell ref="BB142:BF142"/>
    <mergeCell ref="BI142:BM142"/>
    <mergeCell ref="A135:BX135"/>
    <mergeCell ref="BY135:BY162"/>
    <mergeCell ref="I148:P148"/>
    <mergeCell ref="A136:A162"/>
    <mergeCell ref="BD137:BT137"/>
    <mergeCell ref="B144:BX144"/>
    <mergeCell ref="B145:C147"/>
    <mergeCell ref="D145:E145"/>
    <mergeCell ref="N138:O140"/>
    <mergeCell ref="P138:Q140"/>
    <mergeCell ref="B138:C140"/>
    <mergeCell ref="D138:E140"/>
    <mergeCell ref="F138:G140"/>
    <mergeCell ref="H138:I140"/>
    <mergeCell ref="J138:K140"/>
    <mergeCell ref="L138:M140"/>
    <mergeCell ref="BU137:BX137"/>
    <mergeCell ref="BY90:BY117"/>
    <mergeCell ref="W112:X114"/>
    <mergeCell ref="Y112:Z114"/>
    <mergeCell ref="AA112:AB114"/>
    <mergeCell ref="AC112:AD114"/>
    <mergeCell ref="AE112:AF114"/>
    <mergeCell ref="W116:X116"/>
    <mergeCell ref="AO104:BN104"/>
    <mergeCell ref="BK93:BL93"/>
    <mergeCell ref="BD95:BE95"/>
    <mergeCell ref="BF95:BH95"/>
    <mergeCell ref="BU95:BV95"/>
    <mergeCell ref="Q103:AI103"/>
    <mergeCell ref="AJ103:BN103"/>
    <mergeCell ref="BO103:BX104"/>
    <mergeCell ref="F100:BV102"/>
    <mergeCell ref="B99:BX99"/>
    <mergeCell ref="AW112:AY114"/>
    <mergeCell ref="I103:P103"/>
    <mergeCell ref="I110:J110"/>
    <mergeCell ref="K110:N110"/>
    <mergeCell ref="M116:N116"/>
    <mergeCell ref="Q112:R114"/>
    <mergeCell ref="S112:T114"/>
    <mergeCell ref="U112:V114"/>
    <mergeCell ref="I104:J105"/>
    <mergeCell ref="K104:L105"/>
    <mergeCell ref="M104:N105"/>
    <mergeCell ref="O104:P105"/>
    <mergeCell ref="Q104:AI105"/>
    <mergeCell ref="AF116:BX116"/>
    <mergeCell ref="O116:P116"/>
    <mergeCell ref="Q116:R116"/>
    <mergeCell ref="S116:T116"/>
    <mergeCell ref="U116:V116"/>
    <mergeCell ref="BC111:BE114"/>
    <mergeCell ref="M111:P112"/>
    <mergeCell ref="Q111:AB111"/>
    <mergeCell ref="B96:C98"/>
    <mergeCell ref="I96:BX96"/>
    <mergeCell ref="F97:S97"/>
    <mergeCell ref="BB97:BF97"/>
    <mergeCell ref="BI97:BM97"/>
    <mergeCell ref="BO97:BX97"/>
    <mergeCell ref="BO98:BP98"/>
    <mergeCell ref="BQ98:BR98"/>
    <mergeCell ref="E98:BN98"/>
    <mergeCell ref="BS98:BT98"/>
    <mergeCell ref="AA70:AE71"/>
    <mergeCell ref="W71:X71"/>
    <mergeCell ref="AF71:BX71"/>
    <mergeCell ref="BU93:BV94"/>
    <mergeCell ref="BW93:BX94"/>
    <mergeCell ref="BI94:BJ95"/>
    <mergeCell ref="BK94:BL95"/>
    <mergeCell ref="BM94:BN95"/>
    <mergeCell ref="BO94:BP95"/>
    <mergeCell ref="BQ94:BR95"/>
    <mergeCell ref="BS94:BT95"/>
    <mergeCell ref="BI93:BJ93"/>
    <mergeCell ref="AK70:BX70"/>
    <mergeCell ref="M71:N71"/>
    <mergeCell ref="BW95:BX95"/>
    <mergeCell ref="O71:P71"/>
    <mergeCell ref="Q71:R71"/>
    <mergeCell ref="S71:T71"/>
    <mergeCell ref="U71:V71"/>
    <mergeCell ref="P93:Q95"/>
    <mergeCell ref="R93:S95"/>
    <mergeCell ref="B89:M89"/>
    <mergeCell ref="BO93:BP93"/>
    <mergeCell ref="BQ93:BR93"/>
    <mergeCell ref="BD93:BE94"/>
    <mergeCell ref="BF93:BH94"/>
    <mergeCell ref="BD92:BT92"/>
    <mergeCell ref="BU92:BX92"/>
    <mergeCell ref="BM93:BN93"/>
    <mergeCell ref="N93:O95"/>
    <mergeCell ref="T93:U95"/>
    <mergeCell ref="V93:W95"/>
    <mergeCell ref="AB93:AY95"/>
    <mergeCell ref="X89:Y89"/>
    <mergeCell ref="Y71:Z71"/>
    <mergeCell ref="AG92:BC92"/>
    <mergeCell ref="AZ93:BC95"/>
    <mergeCell ref="A90:BX90"/>
    <mergeCell ref="A91:A117"/>
    <mergeCell ref="B91:BX91"/>
    <mergeCell ref="B92:W92"/>
    <mergeCell ref="X92:AA95"/>
    <mergeCell ref="B70:J71"/>
    <mergeCell ref="K70:Z70"/>
    <mergeCell ref="B93:C95"/>
    <mergeCell ref="W67:X69"/>
    <mergeCell ref="AK67:AL69"/>
    <mergeCell ref="H93:I95"/>
    <mergeCell ref="J93:K95"/>
    <mergeCell ref="L93:M95"/>
    <mergeCell ref="AQ67:AR69"/>
    <mergeCell ref="I68:L69"/>
    <mergeCell ref="M68:P69"/>
    <mergeCell ref="Y67:Z69"/>
    <mergeCell ref="AA67:AB69"/>
    <mergeCell ref="BC66:BE69"/>
    <mergeCell ref="BF66:BH69"/>
    <mergeCell ref="BI66:BK69"/>
    <mergeCell ref="BL66:BX69"/>
    <mergeCell ref="F93:G95"/>
    <mergeCell ref="K71:L71"/>
    <mergeCell ref="AG67:AH69"/>
    <mergeCell ref="AI67:AJ69"/>
    <mergeCell ref="I66:L67"/>
    <mergeCell ref="M66:P67"/>
    <mergeCell ref="Q66:AB66"/>
    <mergeCell ref="AC66:AR66"/>
    <mergeCell ref="AS66:AV69"/>
    <mergeCell ref="Q67:R69"/>
    <mergeCell ref="AM67:AN69"/>
    <mergeCell ref="AO67:AP69"/>
    <mergeCell ref="S67:T69"/>
    <mergeCell ref="U67:V69"/>
    <mergeCell ref="AC67:AD69"/>
    <mergeCell ref="AE67:AF69"/>
    <mergeCell ref="O63:AI63"/>
    <mergeCell ref="O64:Q65"/>
    <mergeCell ref="R64:T65"/>
    <mergeCell ref="U64:W65"/>
    <mergeCell ref="X64:Z65"/>
    <mergeCell ref="AA64:AC65"/>
    <mergeCell ref="AD64:AF65"/>
    <mergeCell ref="AG64:AI65"/>
    <mergeCell ref="I64:J64"/>
    <mergeCell ref="K59:L60"/>
    <mergeCell ref="M59:N60"/>
    <mergeCell ref="BU53:BV53"/>
    <mergeCell ref="BQ53:BR53"/>
    <mergeCell ref="K64:N64"/>
    <mergeCell ref="I65:J65"/>
    <mergeCell ref="K65:N65"/>
    <mergeCell ref="B54:BX54"/>
    <mergeCell ref="B51:C53"/>
    <mergeCell ref="I51:BX51"/>
    <mergeCell ref="F52:S52"/>
    <mergeCell ref="AJ60:BN61"/>
    <mergeCell ref="AT52:AY52"/>
    <mergeCell ref="O59:P60"/>
    <mergeCell ref="Q59:AI60"/>
    <mergeCell ref="AO59:BN59"/>
    <mergeCell ref="BO60:BX65"/>
    <mergeCell ref="I61:N61"/>
    <mergeCell ref="O61:AI61"/>
    <mergeCell ref="I62:J62"/>
    <mergeCell ref="K62:L62"/>
    <mergeCell ref="M62:N62"/>
    <mergeCell ref="O62:AI62"/>
    <mergeCell ref="I63:N63"/>
    <mergeCell ref="B204:J204"/>
    <mergeCell ref="K204:BX204"/>
    <mergeCell ref="A45:BX45"/>
    <mergeCell ref="BY45:BY72"/>
    <mergeCell ref="A46:A72"/>
    <mergeCell ref="B46:BX46"/>
    <mergeCell ref="B47:W47"/>
    <mergeCell ref="X47:AA50"/>
    <mergeCell ref="AG47:BC47"/>
    <mergeCell ref="BD47:BT47"/>
    <mergeCell ref="BC198:BE201"/>
    <mergeCell ref="BF198:BH201"/>
    <mergeCell ref="BI198:BK201"/>
    <mergeCell ref="I198:L199"/>
    <mergeCell ref="AG199:AH201"/>
    <mergeCell ref="I200:L201"/>
    <mergeCell ref="Y199:Z201"/>
    <mergeCell ref="AA199:AB201"/>
    <mergeCell ref="AC199:AD201"/>
    <mergeCell ref="AS198:AV201"/>
    <mergeCell ref="AW198:AY201"/>
    <mergeCell ref="AZ198:BB201"/>
    <mergeCell ref="B202:J203"/>
    <mergeCell ref="K202:Z202"/>
    <mergeCell ref="AA202:AE203"/>
    <mergeCell ref="AF202:BX202"/>
    <mergeCell ref="K203:L203"/>
    <mergeCell ref="M203:N203"/>
    <mergeCell ref="O203:P203"/>
    <mergeCell ref="M200:P201"/>
    <mergeCell ref="M198:P199"/>
    <mergeCell ref="Q198:AB198"/>
    <mergeCell ref="AC198:AR198"/>
    <mergeCell ref="AI199:AJ201"/>
    <mergeCell ref="AK199:AL201"/>
    <mergeCell ref="AM199:AN201"/>
    <mergeCell ref="AE199:AF201"/>
    <mergeCell ref="Q199:R201"/>
    <mergeCell ref="S199:T201"/>
    <mergeCell ref="Q203:R203"/>
    <mergeCell ref="S203:T203"/>
    <mergeCell ref="U203:V203"/>
    <mergeCell ref="W203:X203"/>
    <mergeCell ref="AF203:BX203"/>
    <mergeCell ref="AO199:AP201"/>
    <mergeCell ref="AQ199:AR201"/>
    <mergeCell ref="BL198:BX201"/>
    <mergeCell ref="U199:V201"/>
    <mergeCell ref="Q191:AI192"/>
    <mergeCell ref="AO191:BN191"/>
    <mergeCell ref="O193:AI193"/>
    <mergeCell ref="I194:J194"/>
    <mergeCell ref="K194:L194"/>
    <mergeCell ref="M194:N194"/>
    <mergeCell ref="O194:AI194"/>
    <mergeCell ref="W199:X201"/>
    <mergeCell ref="I196:J196"/>
    <mergeCell ref="K196:N196"/>
    <mergeCell ref="I197:J197"/>
    <mergeCell ref="K197:N197"/>
    <mergeCell ref="AJ192:BN193"/>
    <mergeCell ref="AJ194:BN194"/>
    <mergeCell ref="AJ195:BN196"/>
    <mergeCell ref="AG196:AI197"/>
    <mergeCell ref="O196:Q197"/>
    <mergeCell ref="R196:T197"/>
    <mergeCell ref="U196:W197"/>
    <mergeCell ref="X196:Z197"/>
    <mergeCell ref="AA196:AC197"/>
    <mergeCell ref="I195:N195"/>
    <mergeCell ref="O195:AI195"/>
    <mergeCell ref="B190:C201"/>
    <mergeCell ref="I190:P190"/>
    <mergeCell ref="Q190:AI190"/>
    <mergeCell ref="AJ190:BN190"/>
    <mergeCell ref="BO192:BX196"/>
    <mergeCell ref="I193:N193"/>
    <mergeCell ref="AD196:AF197"/>
    <mergeCell ref="B185:C187"/>
    <mergeCell ref="I185:BX185"/>
    <mergeCell ref="BB186:BF186"/>
    <mergeCell ref="BI186:BM186"/>
    <mergeCell ref="BO186:BX186"/>
    <mergeCell ref="BO187:BP187"/>
    <mergeCell ref="BQ187:BR187"/>
    <mergeCell ref="E187:BN187"/>
    <mergeCell ref="BU187:BV187"/>
    <mergeCell ref="B188:BX188"/>
    <mergeCell ref="B189:C189"/>
    <mergeCell ref="D189:BX189"/>
    <mergeCell ref="BO190:BX191"/>
    <mergeCell ref="I191:J192"/>
    <mergeCell ref="K191:L192"/>
    <mergeCell ref="M191:N192"/>
    <mergeCell ref="O191:P192"/>
    <mergeCell ref="BS184:BT184"/>
    <mergeCell ref="BU182:BX182"/>
    <mergeCell ref="AB183:AY184"/>
    <mergeCell ref="B26:J27"/>
    <mergeCell ref="K26:Z26"/>
    <mergeCell ref="AA26:AE27"/>
    <mergeCell ref="K27:L27"/>
    <mergeCell ref="M27:N27"/>
    <mergeCell ref="O27:P27"/>
    <mergeCell ref="B48:C50"/>
    <mergeCell ref="D48:E50"/>
    <mergeCell ref="F48:G50"/>
    <mergeCell ref="H48:I50"/>
    <mergeCell ref="J48:K50"/>
    <mergeCell ref="L48:M50"/>
    <mergeCell ref="N48:O50"/>
    <mergeCell ref="P48:Q50"/>
    <mergeCell ref="R48:S50"/>
    <mergeCell ref="B58:C69"/>
    <mergeCell ref="I58:P58"/>
    <mergeCell ref="Q58:AI58"/>
    <mergeCell ref="AJ58:BN58"/>
    <mergeCell ref="BO58:BX59"/>
    <mergeCell ref="I59:J60"/>
    <mergeCell ref="BY180:BY204"/>
    <mergeCell ref="A181:A204"/>
    <mergeCell ref="B181:BX181"/>
    <mergeCell ref="B182:W184"/>
    <mergeCell ref="X182:AA184"/>
    <mergeCell ref="AG182:BC182"/>
    <mergeCell ref="BD182:BT182"/>
    <mergeCell ref="AZ183:BC184"/>
    <mergeCell ref="BD183:BH184"/>
    <mergeCell ref="BI183:BJ183"/>
    <mergeCell ref="A180:BX180"/>
    <mergeCell ref="BK183:BL183"/>
    <mergeCell ref="BM183:BN183"/>
    <mergeCell ref="BO183:BP183"/>
    <mergeCell ref="BQ183:BR183"/>
    <mergeCell ref="BS183:BT183"/>
    <mergeCell ref="BS187:BT187"/>
    <mergeCell ref="AT186:AY186"/>
    <mergeCell ref="F186:S186"/>
    <mergeCell ref="BI184:BJ184"/>
    <mergeCell ref="BK184:BL184"/>
    <mergeCell ref="BM184:BN184"/>
    <mergeCell ref="BO184:BP184"/>
    <mergeCell ref="BQ184:BR184"/>
    <mergeCell ref="Q27:R27"/>
    <mergeCell ref="S27:T27"/>
    <mergeCell ref="U27:V27"/>
    <mergeCell ref="AS22:AV25"/>
    <mergeCell ref="BC22:BE25"/>
    <mergeCell ref="BF22:BH25"/>
    <mergeCell ref="BI22:BK25"/>
    <mergeCell ref="AO23:AP25"/>
    <mergeCell ref="AQ23:AR25"/>
    <mergeCell ref="W27:X27"/>
    <mergeCell ref="AF27:BX27"/>
    <mergeCell ref="I24:L25"/>
    <mergeCell ref="M24:P25"/>
    <mergeCell ref="BL22:BX25"/>
    <mergeCell ref="Q23:R25"/>
    <mergeCell ref="S23:T25"/>
    <mergeCell ref="U23:V25"/>
    <mergeCell ref="W23:X25"/>
    <mergeCell ref="Y23:Z25"/>
    <mergeCell ref="AA23:AB25"/>
    <mergeCell ref="AC23:AD25"/>
    <mergeCell ref="AM23:AN25"/>
    <mergeCell ref="I22:L23"/>
    <mergeCell ref="AJ16:BN17"/>
    <mergeCell ref="AJ18:BN18"/>
    <mergeCell ref="AJ19:BN20"/>
    <mergeCell ref="M22:P23"/>
    <mergeCell ref="Q22:AB22"/>
    <mergeCell ref="AC22:AR22"/>
    <mergeCell ref="AI23:AJ25"/>
    <mergeCell ref="AK23:AL25"/>
    <mergeCell ref="O17:AI17"/>
    <mergeCell ref="O19:AI19"/>
    <mergeCell ref="O20:Q21"/>
    <mergeCell ref="R20:T21"/>
    <mergeCell ref="U20:W21"/>
    <mergeCell ref="X20:Z21"/>
    <mergeCell ref="AA20:AC21"/>
    <mergeCell ref="AE23:AF25"/>
    <mergeCell ref="AG23:AH25"/>
    <mergeCell ref="AG20:AI21"/>
    <mergeCell ref="B14:C25"/>
    <mergeCell ref="I14:P14"/>
    <mergeCell ref="Q14:AI14"/>
    <mergeCell ref="AJ14:BN14"/>
    <mergeCell ref="B7:C9"/>
    <mergeCell ref="I7:BX7"/>
    <mergeCell ref="F8:S8"/>
    <mergeCell ref="BB8:BF8"/>
    <mergeCell ref="BI8:BM8"/>
    <mergeCell ref="BO14:BX15"/>
    <mergeCell ref="I15:J16"/>
    <mergeCell ref="K15:L16"/>
    <mergeCell ref="M15:N16"/>
    <mergeCell ref="O15:P16"/>
    <mergeCell ref="Q15:AI16"/>
    <mergeCell ref="AO15:BN15"/>
    <mergeCell ref="BO16:BX21"/>
    <mergeCell ref="I17:N17"/>
    <mergeCell ref="AD20:AF21"/>
    <mergeCell ref="I18:J18"/>
    <mergeCell ref="K18:L18"/>
    <mergeCell ref="M18:N18"/>
    <mergeCell ref="O18:AI18"/>
    <mergeCell ref="I19:N19"/>
    <mergeCell ref="E9:BN9"/>
    <mergeCell ref="R4:S6"/>
    <mergeCell ref="T4:U6"/>
    <mergeCell ref="V4:W6"/>
    <mergeCell ref="AB4:AY6"/>
    <mergeCell ref="AZ4:BC6"/>
    <mergeCell ref="D4:E6"/>
    <mergeCell ref="F4:G6"/>
    <mergeCell ref="B10:BX10"/>
    <mergeCell ref="A1:BX1"/>
    <mergeCell ref="BY1:BY28"/>
    <mergeCell ref="A2:A28"/>
    <mergeCell ref="B2:BX2"/>
    <mergeCell ref="B3:W3"/>
    <mergeCell ref="X3:AA6"/>
    <mergeCell ref="AG3:BC3"/>
    <mergeCell ref="BD3:BT3"/>
    <mergeCell ref="BU3:BX3"/>
    <mergeCell ref="B4:C6"/>
    <mergeCell ref="BD4:BE5"/>
    <mergeCell ref="BW6:BX6"/>
    <mergeCell ref="BU4:BV5"/>
    <mergeCell ref="BU6:BV6"/>
    <mergeCell ref="AT8:AY8"/>
    <mergeCell ref="BW4:BX5"/>
    <mergeCell ref="BD6:BE6"/>
    <mergeCell ref="BF4:BH5"/>
    <mergeCell ref="BF6:BH6"/>
    <mergeCell ref="BS9:BT9"/>
    <mergeCell ref="BU9:BV9"/>
    <mergeCell ref="BO8:BX8"/>
    <mergeCell ref="BO9:BP9"/>
    <mergeCell ref="BQ9:BR9"/>
    <mergeCell ref="B134:M134"/>
    <mergeCell ref="X134:Y134"/>
    <mergeCell ref="N89:W89"/>
    <mergeCell ref="N134:W134"/>
    <mergeCell ref="P4:Q6"/>
    <mergeCell ref="BO5:BP6"/>
    <mergeCell ref="BQ5:BR6"/>
    <mergeCell ref="BS5:BT6"/>
    <mergeCell ref="H4:I6"/>
    <mergeCell ref="J4:K6"/>
    <mergeCell ref="L4:M6"/>
    <mergeCell ref="N4:O6"/>
    <mergeCell ref="K20:N20"/>
    <mergeCell ref="K21:N21"/>
    <mergeCell ref="I20:J20"/>
    <mergeCell ref="I21:J21"/>
    <mergeCell ref="BI5:BJ6"/>
    <mergeCell ref="BK5:BL6"/>
    <mergeCell ref="BM5:BN6"/>
    <mergeCell ref="BB52:BF52"/>
    <mergeCell ref="BI52:BM52"/>
    <mergeCell ref="BO52:BX52"/>
    <mergeCell ref="BO53:BP53"/>
    <mergeCell ref="T48:U50"/>
    <mergeCell ref="V48:W50"/>
    <mergeCell ref="AB48:AY50"/>
    <mergeCell ref="AZ48:BC50"/>
    <mergeCell ref="BK48:BL48"/>
    <mergeCell ref="BM48:BN48"/>
    <mergeCell ref="BM49:BN50"/>
    <mergeCell ref="BO49:BP50"/>
    <mergeCell ref="BQ49:BR50"/>
    <mergeCell ref="BD48:BE49"/>
    <mergeCell ref="BF48:BH49"/>
    <mergeCell ref="BQ48:BR48"/>
    <mergeCell ref="BO48:BP48"/>
    <mergeCell ref="BI49:BJ50"/>
    <mergeCell ref="BK49:BL50"/>
    <mergeCell ref="X109:Z110"/>
    <mergeCell ref="AA109:AC110"/>
    <mergeCell ref="O106:AI106"/>
    <mergeCell ref="AJ108:BN109"/>
    <mergeCell ref="BF111:BH114"/>
    <mergeCell ref="AT97:AY97"/>
    <mergeCell ref="BS93:BT93"/>
    <mergeCell ref="BL111:BX114"/>
    <mergeCell ref="AS111:AV114"/>
    <mergeCell ref="BO105:BX110"/>
    <mergeCell ref="N162:BV163"/>
    <mergeCell ref="AZ67:BB69"/>
    <mergeCell ref="BS143:BT143"/>
    <mergeCell ref="BU143:BV143"/>
    <mergeCell ref="BO138:BP138"/>
    <mergeCell ref="AJ62:BN62"/>
    <mergeCell ref="AJ63:BN64"/>
    <mergeCell ref="AJ105:BN106"/>
    <mergeCell ref="AJ107:BN107"/>
    <mergeCell ref="Y161:Z161"/>
    <mergeCell ref="B137:W137"/>
    <mergeCell ref="I111:L112"/>
    <mergeCell ref="I107:J107"/>
    <mergeCell ref="AC111:AR111"/>
    <mergeCell ref="AI112:AJ114"/>
    <mergeCell ref="D93:E95"/>
    <mergeCell ref="AK112:AL114"/>
    <mergeCell ref="B136:BX136"/>
    <mergeCell ref="O108:AI108"/>
    <mergeCell ref="I109:J109"/>
    <mergeCell ref="K109:N109"/>
    <mergeCell ref="O109:Q110"/>
    <mergeCell ref="R109:T110"/>
    <mergeCell ref="U109:W110"/>
  </mergeCells>
  <phoneticPr fontId="1"/>
  <dataValidations count="4">
    <dataValidation type="list" allowBlank="1" showInputMessage="1" showErrorMessage="1" sqref="E15:F15 I20:J20 D11:E11">
      <formula1>$CA$4:$CA$5</formula1>
    </dataValidation>
    <dataValidation type="list" allowBlank="1" showInputMessage="1" showErrorMessage="1" sqref="E22:F23 I21:J21 D13:E13">
      <formula1>$CA$6:$CA$7</formula1>
    </dataValidation>
    <dataValidation showInputMessage="1" showErrorMessage="1" sqref="BB8:BF8 AT8 BI8:BM8"/>
    <dataValidation type="whole" allowBlank="1" showInputMessage="1" showErrorMessage="1" sqref="Q23:Z25 AW23:BB25 BO9:BX9 L138:W140 B138:I140 B93:I95 L93:W95 K27:Z27 O20:AI21 AC23:AR25">
      <formula1>0</formula1>
      <formula2>9</formula2>
    </dataValidation>
  </dataValidations>
  <pageMargins left="0.43307086614173229" right="0.23622047244094491" top="0.39370078740157483" bottom="0.19685039370078741" header="0.31496062992125984" footer="0.31496062992125984"/>
  <pageSetup paperSize="9" orientation="portrait" r:id="rId1"/>
  <rowBreaks count="4" manualBreakCount="4">
    <brk id="44" max="78" man="1"/>
    <brk id="89" max="78" man="1"/>
    <brk id="134" max="78" man="1"/>
    <brk id="179" max="78" man="1"/>
  </rowBreaks>
  <drawing r:id="rId2"/>
  <legacyDrawing r:id="rId3"/>
  <oleObjects>
    <mc:AlternateContent xmlns:mc="http://schemas.openxmlformats.org/markup-compatibility/2006">
      <mc:Choice Requires="x14">
        <oleObject progId="Visio.Drawing.11" shapeId="5121" r:id="rId4">
          <objectPr defaultSize="0" autoPict="0" r:id="rId5">
            <anchor moveWithCells="1">
              <from>
                <xdr:col>1</xdr:col>
                <xdr:colOff>30480</xdr:colOff>
                <xdr:row>178</xdr:row>
                <xdr:rowOff>160020</xdr:rowOff>
              </from>
              <to>
                <xdr:col>76</xdr:col>
                <xdr:colOff>22860</xdr:colOff>
                <xdr:row>179</xdr:row>
                <xdr:rowOff>2354580</xdr:rowOff>
              </to>
            </anchor>
          </objectPr>
        </oleObject>
      </mc:Choice>
      <mc:Fallback>
        <oleObject progId="Visio.Drawing.11" shapeId="5121" r:id="rId4"/>
      </mc:Fallback>
    </mc:AlternateContent>
    <mc:AlternateContent xmlns:mc="http://schemas.openxmlformats.org/markup-compatibility/2006">
      <mc:Choice Requires="x14">
        <oleObject progId="Visio.Drawing.11" shapeId="5122" r:id="rId6">
          <objectPr defaultSize="0" autoPict="0" r:id="rId7">
            <anchor moveWithCells="1" sizeWithCells="1">
              <from>
                <xdr:col>12</xdr:col>
                <xdr:colOff>7620</xdr:colOff>
                <xdr:row>27</xdr:row>
                <xdr:rowOff>38100</xdr:rowOff>
              </from>
              <to>
                <xdr:col>74</xdr:col>
                <xdr:colOff>38100</xdr:colOff>
                <xdr:row>28</xdr:row>
                <xdr:rowOff>160020</xdr:rowOff>
              </to>
            </anchor>
          </objectPr>
        </oleObject>
      </mc:Choice>
      <mc:Fallback>
        <oleObject progId="Visio.Drawing.11" shapeId="5122" r:id="rId6"/>
      </mc:Fallback>
    </mc:AlternateContent>
    <mc:AlternateContent xmlns:mc="http://schemas.openxmlformats.org/markup-compatibility/2006">
      <mc:Choice Requires="x14">
        <oleObject progId="Visio.Drawing.11" shapeId="5131" r:id="rId8">
          <objectPr defaultSize="0" autoPict="0" r:id="rId7">
            <anchor moveWithCells="1" sizeWithCells="1">
              <from>
                <xdr:col>12</xdr:col>
                <xdr:colOff>22860</xdr:colOff>
                <xdr:row>161</xdr:row>
                <xdr:rowOff>30480</xdr:rowOff>
              </from>
              <to>
                <xdr:col>74</xdr:col>
                <xdr:colOff>45720</xdr:colOff>
                <xdr:row>162</xdr:row>
                <xdr:rowOff>152400</xdr:rowOff>
              </to>
            </anchor>
          </objectPr>
        </oleObject>
      </mc:Choice>
      <mc:Fallback>
        <oleObject progId="Visio.Drawing.11" shapeId="5131" r:id="rId8"/>
      </mc:Fallback>
    </mc:AlternateContent>
    <mc:AlternateContent xmlns:mc="http://schemas.openxmlformats.org/markup-compatibility/2006">
      <mc:Choice Requires="x14">
        <oleObject progId="Visio.Drawing.11" shapeId="5134" r:id="rId9">
          <objectPr defaultSize="0" autoPict="0" r:id="rId7">
            <anchor moveWithCells="1" sizeWithCells="1">
              <from>
                <xdr:col>12</xdr:col>
                <xdr:colOff>0</xdr:colOff>
                <xdr:row>71</xdr:row>
                <xdr:rowOff>38100</xdr:rowOff>
              </from>
              <to>
                <xdr:col>74</xdr:col>
                <xdr:colOff>30480</xdr:colOff>
                <xdr:row>72</xdr:row>
                <xdr:rowOff>160020</xdr:rowOff>
              </to>
            </anchor>
          </objectPr>
        </oleObject>
      </mc:Choice>
      <mc:Fallback>
        <oleObject progId="Visio.Drawing.11" shapeId="5134" r:id="rId9"/>
      </mc:Fallback>
    </mc:AlternateContent>
    <mc:AlternateContent xmlns:mc="http://schemas.openxmlformats.org/markup-compatibility/2006">
      <mc:Choice Requires="x14">
        <oleObject progId="Visio.Drawing.11" shapeId="5135" r:id="rId10">
          <objectPr defaultSize="0" autoPict="0" r:id="rId7">
            <anchor moveWithCells="1" sizeWithCells="1">
              <from>
                <xdr:col>12</xdr:col>
                <xdr:colOff>0</xdr:colOff>
                <xdr:row>116</xdr:row>
                <xdr:rowOff>38100</xdr:rowOff>
              </from>
              <to>
                <xdr:col>74</xdr:col>
                <xdr:colOff>30480</xdr:colOff>
                <xdr:row>117</xdr:row>
                <xdr:rowOff>160020</xdr:rowOff>
              </to>
            </anchor>
          </objectPr>
        </oleObject>
      </mc:Choice>
      <mc:Fallback>
        <oleObject progId="Visio.Drawing.11" shapeId="5135" r:id="rId10"/>
      </mc:Fallback>
    </mc:AlternateContent>
    <mc:AlternateContent xmlns:mc="http://schemas.openxmlformats.org/markup-compatibility/2006">
      <mc:Choice Requires="x14">
        <oleObject progId="Visio.Drawing.11" shapeId="5136" r:id="rId11">
          <objectPr defaultSize="0" autoPict="0" r:id="rId12">
            <anchor moveWithCells="1">
              <from>
                <xdr:col>60</xdr:col>
                <xdr:colOff>7620</xdr:colOff>
                <xdr:row>0</xdr:row>
                <xdr:rowOff>83820</xdr:rowOff>
              </from>
              <to>
                <xdr:col>67</xdr:col>
                <xdr:colOff>0</xdr:colOff>
                <xdr:row>0</xdr:row>
                <xdr:rowOff>388620</xdr:rowOff>
              </to>
            </anchor>
          </objectPr>
        </oleObject>
      </mc:Choice>
      <mc:Fallback>
        <oleObject progId="Visio.Drawing.11" shapeId="5136" r:id="rId11"/>
      </mc:Fallback>
    </mc:AlternateContent>
    <mc:AlternateContent xmlns:mc="http://schemas.openxmlformats.org/markup-compatibility/2006">
      <mc:Choice Requires="x14">
        <oleObject progId="Visio.Drawing.11" shapeId="5137" r:id="rId13">
          <objectPr defaultSize="0" autoPict="0" r:id="rId14">
            <anchor moveWithCells="1">
              <from>
                <xdr:col>0</xdr:col>
                <xdr:colOff>83820</xdr:colOff>
                <xdr:row>73</xdr:row>
                <xdr:rowOff>22860</xdr:rowOff>
              </from>
              <to>
                <xdr:col>76</xdr:col>
                <xdr:colOff>152400</xdr:colOff>
                <xdr:row>87</xdr:row>
                <xdr:rowOff>68580</xdr:rowOff>
              </to>
            </anchor>
          </objectPr>
        </oleObject>
      </mc:Choice>
      <mc:Fallback>
        <oleObject progId="Visio.Drawing.11" shapeId="5137" r:id="rId13"/>
      </mc:Fallback>
    </mc:AlternateContent>
  </oleObjects>
  <mc:AlternateContent xmlns:mc="http://schemas.openxmlformats.org/markup-compatibility/2006">
    <mc:Choice Requires="x14">
      <controls>
        <mc:AlternateContent xmlns:mc="http://schemas.openxmlformats.org/markup-compatibility/2006">
          <mc:Choice Requires="x14">
            <control shapeId="5123" r:id="rId15" name="Check Box 3">
              <controlPr locked="0" defaultSize="0" autoFill="0" autoLine="0" autoPict="0">
                <anchor moveWithCells="1" sizeWithCells="1">
                  <from>
                    <xdr:col>10</xdr:col>
                    <xdr:colOff>0</xdr:colOff>
                    <xdr:row>27</xdr:row>
                    <xdr:rowOff>7620</xdr:rowOff>
                  </from>
                  <to>
                    <xdr:col>13</xdr:col>
                    <xdr:colOff>45720</xdr:colOff>
                    <xdr:row>28</xdr:row>
                    <xdr:rowOff>22860</xdr:rowOff>
                  </to>
                </anchor>
              </controlPr>
            </control>
          </mc:Choice>
        </mc:AlternateContent>
        <mc:AlternateContent xmlns:mc="http://schemas.openxmlformats.org/markup-compatibility/2006">
          <mc:Choice Requires="x14">
            <control shapeId="5124" r:id="rId16" name="Check Box 4">
              <controlPr locked="0" defaultSize="0" autoFill="0" autoLine="0" autoPict="0">
                <anchor moveWithCells="1" sizeWithCells="1">
                  <from>
                    <xdr:col>10</xdr:col>
                    <xdr:colOff>0</xdr:colOff>
                    <xdr:row>27</xdr:row>
                    <xdr:rowOff>160020</xdr:rowOff>
                  </from>
                  <to>
                    <xdr:col>13</xdr:col>
                    <xdr:colOff>45720</xdr:colOff>
                    <xdr:row>29</xdr:row>
                    <xdr:rowOff>7620</xdr:rowOff>
                  </to>
                </anchor>
              </controlPr>
            </control>
          </mc:Choice>
        </mc:AlternateContent>
        <mc:AlternateContent xmlns:mc="http://schemas.openxmlformats.org/markup-compatibility/2006">
          <mc:Choice Requires="x14">
            <control shapeId="5125" r:id="rId17" name="Check Box 5">
              <controlPr defaultSize="0" autoFill="0" autoLine="0" autoPict="0">
                <anchor moveWithCells="1" sizeWithCells="1">
                  <from>
                    <xdr:col>10</xdr:col>
                    <xdr:colOff>0</xdr:colOff>
                    <xdr:row>71</xdr:row>
                    <xdr:rowOff>7620</xdr:rowOff>
                  </from>
                  <to>
                    <xdr:col>13</xdr:col>
                    <xdr:colOff>38100</xdr:colOff>
                    <xdr:row>72</xdr:row>
                    <xdr:rowOff>22860</xdr:rowOff>
                  </to>
                </anchor>
              </controlPr>
            </control>
          </mc:Choice>
        </mc:AlternateContent>
        <mc:AlternateContent xmlns:mc="http://schemas.openxmlformats.org/markup-compatibility/2006">
          <mc:Choice Requires="x14">
            <control shapeId="5126" r:id="rId18" name="Check Box 6">
              <controlPr defaultSize="0" autoFill="0" autoLine="0" autoPict="0">
                <anchor moveWithCells="1" sizeWithCells="1">
                  <from>
                    <xdr:col>10</xdr:col>
                    <xdr:colOff>0</xdr:colOff>
                    <xdr:row>71</xdr:row>
                    <xdr:rowOff>160020</xdr:rowOff>
                  </from>
                  <to>
                    <xdr:col>13</xdr:col>
                    <xdr:colOff>38100</xdr:colOff>
                    <xdr:row>73</xdr:row>
                    <xdr:rowOff>7620</xdr:rowOff>
                  </to>
                </anchor>
              </controlPr>
            </control>
          </mc:Choice>
        </mc:AlternateContent>
        <mc:AlternateContent xmlns:mc="http://schemas.openxmlformats.org/markup-compatibility/2006">
          <mc:Choice Requires="x14">
            <control shapeId="5127" r:id="rId19" name="Check Box 7">
              <controlPr defaultSize="0" autoFill="0" autoLine="0" autoPict="0">
                <anchor moveWithCells="1">
                  <from>
                    <xdr:col>10</xdr:col>
                    <xdr:colOff>0</xdr:colOff>
                    <xdr:row>116</xdr:row>
                    <xdr:rowOff>7620</xdr:rowOff>
                  </from>
                  <to>
                    <xdr:col>13</xdr:col>
                    <xdr:colOff>38100</xdr:colOff>
                    <xdr:row>117</xdr:row>
                    <xdr:rowOff>22860</xdr:rowOff>
                  </to>
                </anchor>
              </controlPr>
            </control>
          </mc:Choice>
        </mc:AlternateContent>
        <mc:AlternateContent xmlns:mc="http://schemas.openxmlformats.org/markup-compatibility/2006">
          <mc:Choice Requires="x14">
            <control shapeId="5128" r:id="rId20" name="Check Box 8">
              <controlPr defaultSize="0" autoFill="0" autoLine="0" autoPict="0">
                <anchor moveWithCells="1">
                  <from>
                    <xdr:col>10</xdr:col>
                    <xdr:colOff>0</xdr:colOff>
                    <xdr:row>116</xdr:row>
                    <xdr:rowOff>160020</xdr:rowOff>
                  </from>
                  <to>
                    <xdr:col>13</xdr:col>
                    <xdr:colOff>38100</xdr:colOff>
                    <xdr:row>118</xdr:row>
                    <xdr:rowOff>7620</xdr:rowOff>
                  </to>
                </anchor>
              </controlPr>
            </control>
          </mc:Choice>
        </mc:AlternateContent>
        <mc:AlternateContent xmlns:mc="http://schemas.openxmlformats.org/markup-compatibility/2006">
          <mc:Choice Requires="x14">
            <control shapeId="5129" r:id="rId21" name="Check Box 9">
              <controlPr defaultSize="0" autoFill="0" autoLine="0" autoPict="0">
                <anchor moveWithCells="1" sizeWithCells="1">
                  <from>
                    <xdr:col>10</xdr:col>
                    <xdr:colOff>0</xdr:colOff>
                    <xdr:row>161</xdr:row>
                    <xdr:rowOff>7620</xdr:rowOff>
                  </from>
                  <to>
                    <xdr:col>13</xdr:col>
                    <xdr:colOff>38100</xdr:colOff>
                    <xdr:row>162</xdr:row>
                    <xdr:rowOff>22860</xdr:rowOff>
                  </to>
                </anchor>
              </controlPr>
            </control>
          </mc:Choice>
        </mc:AlternateContent>
        <mc:AlternateContent xmlns:mc="http://schemas.openxmlformats.org/markup-compatibility/2006">
          <mc:Choice Requires="x14">
            <control shapeId="5130" r:id="rId22" name="Check Box 10">
              <controlPr defaultSize="0" autoFill="0" autoLine="0" autoPict="0">
                <anchor moveWithCells="1" sizeWithCells="1">
                  <from>
                    <xdr:col>10</xdr:col>
                    <xdr:colOff>0</xdr:colOff>
                    <xdr:row>161</xdr:row>
                    <xdr:rowOff>160020</xdr:rowOff>
                  </from>
                  <to>
                    <xdr:col>13</xdr:col>
                    <xdr:colOff>38100</xdr:colOff>
                    <xdr:row>163</xdr:row>
                    <xdr:rowOff>7620</xdr:rowOff>
                  </to>
                </anchor>
              </controlPr>
            </control>
          </mc:Choice>
        </mc:AlternateContent>
        <mc:AlternateContent xmlns:mc="http://schemas.openxmlformats.org/markup-compatibility/2006">
          <mc:Choice Requires="x14">
            <control shapeId="5132" r:id="rId23" name="Check Box 12">
              <controlPr defaultSize="0" autoFill="0" autoLine="0" autoPict="0">
                <anchor moveWithCells="1" sizeWithCells="1">
                  <from>
                    <xdr:col>10</xdr:col>
                    <xdr:colOff>0</xdr:colOff>
                    <xdr:row>116</xdr:row>
                    <xdr:rowOff>7620</xdr:rowOff>
                  </from>
                  <to>
                    <xdr:col>13</xdr:col>
                    <xdr:colOff>38100</xdr:colOff>
                    <xdr:row>117</xdr:row>
                    <xdr:rowOff>22860</xdr:rowOff>
                  </to>
                </anchor>
              </controlPr>
            </control>
          </mc:Choice>
        </mc:AlternateContent>
        <mc:AlternateContent xmlns:mc="http://schemas.openxmlformats.org/markup-compatibility/2006">
          <mc:Choice Requires="x14">
            <control shapeId="5133" r:id="rId24" name="Check Box 13">
              <controlPr defaultSize="0" autoFill="0" autoLine="0" autoPict="0">
                <anchor moveWithCells="1" sizeWithCells="1">
                  <from>
                    <xdr:col>10</xdr:col>
                    <xdr:colOff>0</xdr:colOff>
                    <xdr:row>116</xdr:row>
                    <xdr:rowOff>160020</xdr:rowOff>
                  </from>
                  <to>
                    <xdr:col>13</xdr:col>
                    <xdr:colOff>38100</xdr:colOff>
                    <xdr:row>118</xdr:row>
                    <xdr:rowOff>7620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N9"/>
  <sheetViews>
    <sheetView showGridLines="0" showRowColHeaders="0" view="pageBreakPreview" topLeftCell="A37" zoomScaleNormal="100" zoomScaleSheetLayoutView="100" workbookViewId="0">
      <selection activeCell="B3" sqref="B3:C4"/>
    </sheetView>
  </sheetViews>
  <sheetFormatPr defaultRowHeight="13.2"/>
  <cols>
    <col min="1" max="1" width="8.88671875" style="202"/>
    <col min="2" max="2" width="7" style="202" customWidth="1"/>
    <col min="3" max="10" width="8.88671875" style="202"/>
    <col min="11" max="11" width="5.88671875" style="202" customWidth="1"/>
    <col min="12" max="12" width="14.77734375" style="202" customWidth="1"/>
    <col min="13" max="13" width="16.88671875" style="202" customWidth="1"/>
    <col min="14" max="14" width="14.77734375" style="202" customWidth="1"/>
    <col min="15" max="16384" width="8.88671875" style="202"/>
  </cols>
  <sheetData>
    <row r="1" spans="2:14">
      <c r="B1" s="268"/>
      <c r="C1" s="20"/>
      <c r="L1" s="205" t="s">
        <v>62</v>
      </c>
      <c r="M1" s="267"/>
      <c r="N1" s="266"/>
    </row>
    <row r="2" spans="2:14" ht="13.5" customHeight="1">
      <c r="B2" s="19"/>
      <c r="C2" s="20"/>
      <c r="L2" s="205" t="s">
        <v>63</v>
      </c>
      <c r="M2" s="267"/>
      <c r="N2" s="266"/>
    </row>
    <row r="3" spans="2:14" ht="17.25" customHeight="1">
      <c r="L3" s="265"/>
      <c r="M3" s="265"/>
    </row>
    <row r="4" spans="2:14" ht="13.5" customHeight="1">
      <c r="L4" s="265"/>
      <c r="M4" s="265"/>
    </row>
    <row r="5" spans="2:14" ht="13.5" customHeight="1">
      <c r="L5" s="265"/>
      <c r="M5" s="265"/>
    </row>
    <row r="6" spans="2:14" ht="13.5" customHeight="1">
      <c r="L6" s="265"/>
      <c r="M6" s="265"/>
    </row>
    <row r="9" spans="2:14" ht="12.75" customHeight="1">
      <c r="L9" s="264"/>
    </row>
  </sheetData>
  <sheetProtection password="DECB" sheet="1" objects="1" scenarios="1" selectLockedCells="1"/>
  <phoneticPr fontId="1"/>
  <pageMargins left="0.7" right="0.7" top="0.75" bottom="0.75" header="0.3" footer="0.3"/>
  <pageSetup paperSize="9" scale="94"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B1:CE144"/>
  <sheetViews>
    <sheetView showGridLines="0" showRowColHeaders="0" view="pageBreakPreview" zoomScale="130" zoomScaleNormal="100" zoomScaleSheetLayoutView="130" workbookViewId="0">
      <selection activeCell="B3" sqref="B3:C4"/>
    </sheetView>
  </sheetViews>
  <sheetFormatPr defaultRowHeight="13.2"/>
  <cols>
    <col min="1" max="1" width="1.33203125" style="202" customWidth="1"/>
    <col min="2" max="79" width="1.109375" style="202" customWidth="1"/>
    <col min="80" max="80" width="1" style="202" customWidth="1"/>
    <col min="81" max="81" width="1" style="202" hidden="1" customWidth="1"/>
    <col min="82" max="82" width="9" style="202" hidden="1" customWidth="1"/>
    <col min="83" max="83" width="9.33203125" style="202" hidden="1" customWidth="1"/>
    <col min="84" max="84" width="8.88671875" style="202" customWidth="1"/>
    <col min="85" max="85" width="8.44140625" style="202" customWidth="1"/>
    <col min="86" max="86" width="8.88671875" style="202"/>
    <col min="87" max="87" width="9" style="202" customWidth="1"/>
    <col min="88" max="16384" width="8.88671875" style="202"/>
  </cols>
  <sheetData>
    <row r="1" spans="2:83" ht="152.25" customHeight="1" thickBot="1">
      <c r="B1" s="313" t="s">
        <v>186</v>
      </c>
      <c r="AS1" s="312"/>
      <c r="AT1" s="312"/>
      <c r="AU1" s="312"/>
      <c r="AV1" s="312"/>
      <c r="AW1" s="312"/>
    </row>
    <row r="2" spans="2:83" ht="13.5" customHeight="1">
      <c r="B2" s="1417" t="s">
        <v>185</v>
      </c>
      <c r="C2" s="1418"/>
      <c r="D2" s="1418"/>
      <c r="E2" s="1418"/>
      <c r="F2" s="1418"/>
      <c r="G2" s="1418"/>
      <c r="H2" s="1418"/>
      <c r="I2" s="1418"/>
      <c r="J2" s="1418"/>
      <c r="K2" s="1418"/>
      <c r="L2" s="1418"/>
      <c r="M2" s="1418"/>
      <c r="N2" s="1418"/>
      <c r="O2" s="1418"/>
      <c r="P2" s="1418"/>
      <c r="Q2" s="1418"/>
      <c r="R2" s="1418"/>
      <c r="S2" s="1418"/>
      <c r="T2" s="1418"/>
      <c r="U2" s="1418"/>
      <c r="V2" s="1418"/>
      <c r="W2" s="1419"/>
      <c r="X2" s="1417" t="s">
        <v>197</v>
      </c>
      <c r="Y2" s="1418"/>
      <c r="Z2" s="1418"/>
      <c r="AA2" s="1418"/>
      <c r="AB2" s="1418"/>
      <c r="AC2" s="1418"/>
      <c r="AD2" s="1418"/>
      <c r="AE2" s="1418"/>
      <c r="AF2" s="1418"/>
      <c r="AG2" s="1418"/>
      <c r="AH2" s="1418"/>
      <c r="AI2" s="1418"/>
      <c r="AJ2" s="1418"/>
      <c r="AK2" s="1418"/>
      <c r="AL2" s="1418"/>
      <c r="AM2" s="1418"/>
      <c r="AN2" s="1418"/>
      <c r="AO2" s="1418"/>
      <c r="AP2" s="1418"/>
      <c r="AQ2" s="1418"/>
      <c r="AR2" s="1418"/>
      <c r="AS2" s="1418"/>
      <c r="AT2" s="1418"/>
      <c r="AU2" s="1418"/>
      <c r="AV2" s="1418"/>
      <c r="AW2" s="1418"/>
      <c r="AX2" s="1149"/>
      <c r="AY2" s="1418" t="s">
        <v>183</v>
      </c>
      <c r="AZ2" s="1418"/>
      <c r="BA2" s="1418"/>
      <c r="BB2" s="1418"/>
      <c r="BC2" s="1418"/>
      <c r="BD2" s="1418"/>
      <c r="BE2" s="1418"/>
      <c r="BF2" s="1418"/>
      <c r="BG2" s="1418"/>
      <c r="BH2" s="1418"/>
      <c r="BI2" s="1418"/>
      <c r="BJ2" s="1418"/>
      <c r="BK2" s="1418"/>
      <c r="BL2" s="1418"/>
      <c r="BM2" s="1418"/>
      <c r="BN2" s="1418"/>
      <c r="BO2" s="1418"/>
      <c r="BP2" s="1418"/>
      <c r="BQ2" s="1418"/>
      <c r="BR2" s="1418"/>
      <c r="BS2" s="1418"/>
      <c r="BT2" s="1418"/>
      <c r="BU2" s="1418"/>
      <c r="BV2" s="1418"/>
      <c r="BW2" s="1418"/>
      <c r="BX2" s="1418"/>
      <c r="BY2" s="1418"/>
      <c r="BZ2" s="1418"/>
      <c r="CA2" s="1419"/>
      <c r="CE2" s="42" t="b">
        <v>0</v>
      </c>
    </row>
    <row r="3" spans="2:83" ht="7.5" customHeight="1">
      <c r="B3" s="1561" t="str">
        <f>IF(個人型シート!$AG29="","",個人型シート!$AG29)</f>
        <v/>
      </c>
      <c r="C3" s="919"/>
      <c r="D3" s="919" t="str">
        <f>IF(個人型シート!$AH29="","",個人型シート!$AH29)</f>
        <v/>
      </c>
      <c r="E3" s="919"/>
      <c r="F3" s="919" t="str">
        <f>IF(個人型シート!$AI29="","",個人型シート!$AI29)</f>
        <v/>
      </c>
      <c r="G3" s="919"/>
      <c r="H3" s="919" t="str">
        <f>IF(個人型シート!$AJ29="","",個人型シート!$AJ29)</f>
        <v/>
      </c>
      <c r="I3" s="929"/>
      <c r="J3" s="1512" t="s">
        <v>193</v>
      </c>
      <c r="K3" s="1512"/>
      <c r="L3" s="918" t="str">
        <f>IF(個人型シート!$AK29="","",個人型シート!$AK29)</f>
        <v/>
      </c>
      <c r="M3" s="919"/>
      <c r="N3" s="919" t="str">
        <f>IF(個人型シート!$AL29="","",個人型シート!$AL29)</f>
        <v/>
      </c>
      <c r="O3" s="919"/>
      <c r="P3" s="919" t="str">
        <f>IF(個人型シート!$AM29="","",個人型シート!$AM29)</f>
        <v/>
      </c>
      <c r="Q3" s="919"/>
      <c r="R3" s="919" t="str">
        <f>IF(個人型シート!$AN29="","",個人型シート!$AN29)</f>
        <v/>
      </c>
      <c r="S3" s="919"/>
      <c r="T3" s="919" t="str">
        <f>IF(個人型シート!$AO29="","",個人型シート!$AO29)</f>
        <v/>
      </c>
      <c r="U3" s="919"/>
      <c r="V3" s="919" t="str">
        <f>IF(個人型シート!$AP29="","",個人型シート!$AP29)</f>
        <v/>
      </c>
      <c r="W3" s="1552"/>
      <c r="X3" s="1554" t="str">
        <f>個人型シート!B29&amp;" "&amp;個人型シート!C29</f>
        <v xml:space="preserve"> </v>
      </c>
      <c r="Y3" s="1555"/>
      <c r="Z3" s="1555"/>
      <c r="AA3" s="1555"/>
      <c r="AB3" s="1555"/>
      <c r="AC3" s="1555"/>
      <c r="AD3" s="1555"/>
      <c r="AE3" s="1555"/>
      <c r="AF3" s="1555"/>
      <c r="AG3" s="1555"/>
      <c r="AH3" s="1555"/>
      <c r="AI3" s="1555"/>
      <c r="AJ3" s="1555"/>
      <c r="AK3" s="1555"/>
      <c r="AL3" s="1555"/>
      <c r="AM3" s="1555"/>
      <c r="AN3" s="1555"/>
      <c r="AO3" s="1555"/>
      <c r="AP3" s="1555"/>
      <c r="AQ3" s="1555"/>
      <c r="AR3" s="1555"/>
      <c r="AS3" s="1555"/>
      <c r="AT3" s="1555"/>
      <c r="AU3" s="311"/>
      <c r="AV3" s="311"/>
      <c r="AW3" s="311"/>
      <c r="AX3" s="310"/>
      <c r="AY3" s="1412"/>
      <c r="AZ3" s="1413"/>
      <c r="BA3" s="1537" t="s">
        <v>182</v>
      </c>
      <c r="BB3" s="1537"/>
      <c r="BC3" s="1537"/>
      <c r="BD3" s="1537"/>
      <c r="BE3" s="1537"/>
      <c r="BF3" s="1537"/>
      <c r="BG3" s="1537"/>
      <c r="BH3" s="1534"/>
      <c r="BI3" s="1534"/>
      <c r="BJ3" s="1539"/>
      <c r="BK3" s="1533" t="s">
        <v>181</v>
      </c>
      <c r="BL3" s="1534"/>
      <c r="BM3" s="1534"/>
      <c r="BN3" s="1534"/>
      <c r="BO3" s="1534"/>
      <c r="BP3" s="1534"/>
      <c r="BQ3" s="1534"/>
      <c r="BR3" s="1412"/>
      <c r="BS3" s="1516"/>
      <c r="BT3" s="1517" t="s">
        <v>11</v>
      </c>
      <c r="BU3" s="1518"/>
      <c r="BV3" s="1412"/>
      <c r="BW3" s="1516"/>
      <c r="BX3" s="1519"/>
      <c r="BY3" s="1516"/>
      <c r="BZ3" s="1517" t="s">
        <v>12</v>
      </c>
      <c r="CA3" s="1520"/>
      <c r="CE3" s="42" t="b">
        <v>0</v>
      </c>
    </row>
    <row r="4" spans="2:83" ht="21.75" customHeight="1" thickBot="1">
      <c r="B4" s="1562"/>
      <c r="C4" s="928"/>
      <c r="D4" s="928"/>
      <c r="E4" s="928"/>
      <c r="F4" s="928"/>
      <c r="G4" s="928"/>
      <c r="H4" s="928"/>
      <c r="I4" s="930"/>
      <c r="J4" s="1445"/>
      <c r="K4" s="1445"/>
      <c r="L4" s="932"/>
      <c r="M4" s="928"/>
      <c r="N4" s="928"/>
      <c r="O4" s="928"/>
      <c r="P4" s="928"/>
      <c r="Q4" s="928"/>
      <c r="R4" s="928"/>
      <c r="S4" s="928"/>
      <c r="T4" s="928"/>
      <c r="U4" s="928"/>
      <c r="V4" s="928"/>
      <c r="W4" s="1553"/>
      <c r="X4" s="1556"/>
      <c r="Y4" s="1557"/>
      <c r="Z4" s="1557"/>
      <c r="AA4" s="1557"/>
      <c r="AB4" s="1557"/>
      <c r="AC4" s="1557"/>
      <c r="AD4" s="1557"/>
      <c r="AE4" s="1557"/>
      <c r="AF4" s="1557"/>
      <c r="AG4" s="1557"/>
      <c r="AH4" s="1557"/>
      <c r="AI4" s="1557"/>
      <c r="AJ4" s="1557"/>
      <c r="AK4" s="1557"/>
      <c r="AL4" s="1557"/>
      <c r="AM4" s="1557"/>
      <c r="AN4" s="1557"/>
      <c r="AO4" s="1557"/>
      <c r="AP4" s="1557"/>
      <c r="AQ4" s="1557"/>
      <c r="AR4" s="1557"/>
      <c r="AS4" s="1557"/>
      <c r="AT4" s="1557"/>
      <c r="AU4" s="309"/>
      <c r="AV4" s="309"/>
      <c r="AW4" s="309"/>
      <c r="AX4" s="308"/>
      <c r="AY4" s="1414"/>
      <c r="AZ4" s="1415"/>
      <c r="BA4" s="1538"/>
      <c r="BB4" s="1538"/>
      <c r="BC4" s="1538"/>
      <c r="BD4" s="1538"/>
      <c r="BE4" s="1538"/>
      <c r="BF4" s="1538"/>
      <c r="BG4" s="1538"/>
      <c r="BH4" s="943"/>
      <c r="BI4" s="943"/>
      <c r="BJ4" s="944"/>
      <c r="BK4" s="1535"/>
      <c r="BL4" s="943"/>
      <c r="BM4" s="943"/>
      <c r="BN4" s="943"/>
      <c r="BO4" s="943"/>
      <c r="BP4" s="943"/>
      <c r="BQ4" s="943"/>
      <c r="BR4" s="1540"/>
      <c r="BS4" s="1541"/>
      <c r="BT4" s="1542"/>
      <c r="BU4" s="1543"/>
      <c r="BV4" s="1525">
        <v>0</v>
      </c>
      <c r="BW4" s="1526"/>
      <c r="BX4" s="1526">
        <v>0</v>
      </c>
      <c r="BY4" s="1526"/>
      <c r="BZ4" s="1526">
        <v>0</v>
      </c>
      <c r="CA4" s="1536"/>
      <c r="CE4" s="42"/>
    </row>
    <row r="5" spans="2:83" ht="23.25" customHeight="1" thickBot="1">
      <c r="B5" s="269" t="s">
        <v>180</v>
      </c>
      <c r="AP5" s="269" t="s">
        <v>179</v>
      </c>
      <c r="CE5" s="42" t="b">
        <v>0</v>
      </c>
    </row>
    <row r="6" spans="2:83" ht="13.5" customHeight="1">
      <c r="B6" s="1515" t="s">
        <v>178</v>
      </c>
      <c r="C6" s="1150"/>
      <c r="D6" s="1150"/>
      <c r="E6" s="1150"/>
      <c r="F6" s="1150"/>
      <c r="G6" s="1546"/>
      <c r="H6" s="1547"/>
      <c r="I6" s="1547"/>
      <c r="J6" s="1547"/>
      <c r="K6" s="1547"/>
      <c r="L6" s="1547"/>
      <c r="M6" s="1547"/>
      <c r="N6" s="1547"/>
      <c r="O6" s="1547"/>
      <c r="P6" s="1547"/>
      <c r="Q6" s="1547"/>
      <c r="R6" s="1547"/>
      <c r="S6" s="1547"/>
      <c r="T6" s="1547"/>
      <c r="U6" s="1547"/>
      <c r="V6" s="1547"/>
      <c r="W6" s="1547"/>
      <c r="X6" s="1547"/>
      <c r="Y6" s="1547"/>
      <c r="Z6" s="1547"/>
      <c r="AA6" s="1547"/>
      <c r="AB6" s="1547"/>
      <c r="AC6" s="1547"/>
      <c r="AD6" s="1547"/>
      <c r="AE6" s="1547"/>
      <c r="AF6" s="1547"/>
      <c r="AG6" s="1547"/>
      <c r="AH6" s="1547"/>
      <c r="AI6" s="1547"/>
      <c r="AJ6" s="1547"/>
      <c r="AK6" s="1547"/>
      <c r="AL6" s="1547"/>
      <c r="AM6" s="1547"/>
      <c r="AN6" s="1548"/>
      <c r="AP6" s="1515" t="s">
        <v>178</v>
      </c>
      <c r="AQ6" s="1150"/>
      <c r="AR6" s="1150"/>
      <c r="AS6" s="1150"/>
      <c r="AT6" s="1150"/>
      <c r="AU6" s="1546"/>
      <c r="AV6" s="1547"/>
      <c r="AW6" s="1547"/>
      <c r="AX6" s="1547"/>
      <c r="AY6" s="1547"/>
      <c r="AZ6" s="1547"/>
      <c r="BA6" s="1547"/>
      <c r="BB6" s="1547"/>
      <c r="BC6" s="1547"/>
      <c r="BD6" s="1547"/>
      <c r="BE6" s="1547"/>
      <c r="BF6" s="1547"/>
      <c r="BG6" s="1547"/>
      <c r="BH6" s="1547"/>
      <c r="BI6" s="1547"/>
      <c r="BJ6" s="1547"/>
      <c r="BK6" s="1547"/>
      <c r="BL6" s="1547"/>
      <c r="BM6" s="1547"/>
      <c r="BN6" s="1547"/>
      <c r="BO6" s="1547"/>
      <c r="BP6" s="1547"/>
      <c r="BQ6" s="1547"/>
      <c r="BR6" s="1547"/>
      <c r="BS6" s="1547"/>
      <c r="BT6" s="1547"/>
      <c r="BU6" s="1547"/>
      <c r="BV6" s="1547"/>
      <c r="BW6" s="1547"/>
      <c r="BX6" s="1547"/>
      <c r="BY6" s="1547"/>
      <c r="BZ6" s="1547"/>
      <c r="CA6" s="1548"/>
      <c r="CE6" s="42" t="b">
        <v>0</v>
      </c>
    </row>
    <row r="7" spans="2:83" ht="13.5" customHeight="1">
      <c r="B7" s="1120" t="s">
        <v>177</v>
      </c>
      <c r="C7" s="1121"/>
      <c r="D7" s="1121"/>
      <c r="E7" s="1121"/>
      <c r="F7" s="1121"/>
      <c r="G7" s="1544"/>
      <c r="H7" s="1544"/>
      <c r="I7" s="1544"/>
      <c r="J7" s="1544"/>
      <c r="K7" s="1544"/>
      <c r="L7" s="1544"/>
      <c r="M7" s="1544"/>
      <c r="N7" s="1544"/>
      <c r="O7" s="1544"/>
      <c r="P7" s="1544"/>
      <c r="Q7" s="1544"/>
      <c r="R7" s="1544"/>
      <c r="S7" s="1496"/>
      <c r="T7" s="1497"/>
      <c r="U7" s="1497"/>
      <c r="V7" s="1497"/>
      <c r="W7" s="1558"/>
      <c r="X7" s="1559"/>
      <c r="Y7" s="1559"/>
      <c r="Z7" s="1559"/>
      <c r="AA7" s="1559"/>
      <c r="AB7" s="1559"/>
      <c r="AC7" s="1559"/>
      <c r="AD7" s="1559"/>
      <c r="AE7" s="1559"/>
      <c r="AF7" s="1559"/>
      <c r="AG7" s="1559"/>
      <c r="AH7" s="1559"/>
      <c r="AI7" s="1559"/>
      <c r="AJ7" s="1559"/>
      <c r="AK7" s="1559"/>
      <c r="AL7" s="1559"/>
      <c r="AM7" s="1559"/>
      <c r="AN7" s="1560"/>
      <c r="AP7" s="1120" t="s">
        <v>177</v>
      </c>
      <c r="AQ7" s="1121"/>
      <c r="AR7" s="1121"/>
      <c r="AS7" s="1121"/>
      <c r="AT7" s="1121"/>
      <c r="AU7" s="1544"/>
      <c r="AV7" s="1544"/>
      <c r="AW7" s="1544"/>
      <c r="AX7" s="1544"/>
      <c r="AY7" s="1544"/>
      <c r="AZ7" s="1544"/>
      <c r="BA7" s="1544"/>
      <c r="BB7" s="1544"/>
      <c r="BC7" s="1544"/>
      <c r="BD7" s="1544"/>
      <c r="BE7" s="1544"/>
      <c r="BF7" s="1544"/>
      <c r="BG7" s="1503" t="s">
        <v>176</v>
      </c>
      <c r="BH7" s="1503"/>
      <c r="BI7" s="1503"/>
      <c r="BJ7" s="1503"/>
      <c r="BK7" s="1563"/>
      <c r="BL7" s="1563"/>
      <c r="BM7" s="1563"/>
      <c r="BN7" s="1563"/>
      <c r="BO7" s="1563"/>
      <c r="BP7" s="1563"/>
      <c r="BQ7" s="1563"/>
      <c r="BR7" s="1563"/>
      <c r="BS7" s="1563"/>
      <c r="BT7" s="1563"/>
      <c r="BU7" s="1563"/>
      <c r="BV7" s="1563"/>
      <c r="BW7" s="1563"/>
      <c r="BX7" s="1563"/>
      <c r="BY7" s="1563"/>
      <c r="BZ7" s="1563"/>
      <c r="CA7" s="1564"/>
      <c r="CE7" s="42" t="b">
        <v>0</v>
      </c>
    </row>
    <row r="8" spans="2:83" ht="12.75" customHeight="1">
      <c r="B8" s="307" t="s">
        <v>175</v>
      </c>
      <c r="C8" s="306"/>
      <c r="D8" s="306"/>
      <c r="E8" s="306"/>
      <c r="F8" s="306"/>
      <c r="G8" s="306"/>
      <c r="H8" s="306"/>
      <c r="I8" s="306"/>
      <c r="J8" s="306"/>
      <c r="K8" s="306"/>
      <c r="L8" s="306"/>
      <c r="M8" s="306"/>
      <c r="N8" s="306"/>
      <c r="O8" s="306"/>
      <c r="P8" s="306"/>
      <c r="Q8" s="306"/>
      <c r="R8" s="306"/>
      <c r="S8" s="303"/>
      <c r="T8" s="303"/>
      <c r="U8" s="303"/>
      <c r="V8" s="303"/>
      <c r="W8" s="303"/>
      <c r="X8" s="303"/>
      <c r="Y8" s="303"/>
      <c r="Z8" s="303"/>
      <c r="AA8" s="303"/>
      <c r="AB8" s="303"/>
      <c r="AC8" s="303"/>
      <c r="AD8" s="303"/>
      <c r="AE8" s="303"/>
      <c r="AF8" s="303"/>
      <c r="AG8" s="303"/>
      <c r="AH8" s="303"/>
      <c r="AI8" s="303"/>
      <c r="AJ8" s="303"/>
      <c r="AK8" s="303"/>
      <c r="AL8" s="303"/>
      <c r="AM8" s="303"/>
      <c r="AN8" s="305"/>
      <c r="AP8" s="1567"/>
      <c r="AQ8" s="1568"/>
      <c r="AR8" s="1568"/>
      <c r="AS8" s="1568"/>
      <c r="AT8" s="1568"/>
      <c r="AU8" s="1568"/>
      <c r="AV8" s="1568"/>
      <c r="AW8" s="1568"/>
      <c r="AX8" s="1568"/>
      <c r="AY8" s="1568"/>
      <c r="AZ8" s="1568"/>
      <c r="BA8" s="1568"/>
      <c r="BB8" s="1568"/>
      <c r="BC8" s="1568"/>
      <c r="BD8" s="1568"/>
      <c r="BE8" s="1568"/>
      <c r="BF8" s="1568"/>
      <c r="BG8" s="1568"/>
      <c r="BH8" s="1568"/>
      <c r="BI8" s="1568"/>
      <c r="BJ8" s="1568"/>
      <c r="BK8" s="1568"/>
      <c r="BL8" s="1568"/>
      <c r="BM8" s="1568"/>
      <c r="BN8" s="1568"/>
      <c r="BO8" s="1568"/>
      <c r="BP8" s="1568"/>
      <c r="BQ8" s="1568"/>
      <c r="BR8" s="1568"/>
      <c r="BS8" s="1568"/>
      <c r="BT8" s="1568"/>
      <c r="BU8" s="1568"/>
      <c r="BV8" s="1568"/>
      <c r="BW8" s="1568"/>
      <c r="BX8" s="1568"/>
      <c r="BY8" s="1568"/>
      <c r="BZ8" s="1568"/>
      <c r="CA8" s="1569"/>
      <c r="CE8" s="42" t="b">
        <v>0</v>
      </c>
    </row>
    <row r="9" spans="2:83" ht="17.25" customHeight="1">
      <c r="B9" s="304" t="s">
        <v>174</v>
      </c>
      <c r="C9" s="303"/>
      <c r="D9" s="303"/>
      <c r="E9" s="303"/>
      <c r="F9" s="303"/>
      <c r="G9" s="303"/>
      <c r="H9" s="303"/>
      <c r="I9" s="303"/>
      <c r="J9" s="303"/>
      <c r="K9" s="303"/>
      <c r="L9" s="303"/>
      <c r="M9" s="303"/>
      <c r="N9" s="303"/>
      <c r="O9" s="303"/>
      <c r="P9" s="303"/>
      <c r="Q9" s="303"/>
      <c r="R9" s="303"/>
      <c r="S9" s="303"/>
      <c r="T9" s="303"/>
      <c r="U9" s="80"/>
      <c r="V9" s="1481" t="s">
        <v>173</v>
      </c>
      <c r="W9" s="1481"/>
      <c r="X9" s="1481"/>
      <c r="Y9" s="1481"/>
      <c r="Z9" s="1481" t="s">
        <v>172</v>
      </c>
      <c r="AA9" s="1481"/>
      <c r="AB9" s="1481"/>
      <c r="AC9" s="1549"/>
      <c r="AD9" s="1549"/>
      <c r="AE9" s="1481" t="s">
        <v>125</v>
      </c>
      <c r="AF9" s="1481"/>
      <c r="AG9" s="1549"/>
      <c r="AH9" s="1549"/>
      <c r="AI9" s="1481" t="s">
        <v>171</v>
      </c>
      <c r="AJ9" s="1481"/>
      <c r="AK9" s="1549"/>
      <c r="AL9" s="1549"/>
      <c r="AM9" s="1481" t="s">
        <v>170</v>
      </c>
      <c r="AN9" s="1483"/>
      <c r="AP9" s="1570"/>
      <c r="AQ9" s="1571"/>
      <c r="AR9" s="1571"/>
      <c r="AS9" s="1571"/>
      <c r="AT9" s="1571"/>
      <c r="AU9" s="1571"/>
      <c r="AV9" s="1571"/>
      <c r="AW9" s="1571"/>
      <c r="AX9" s="1571"/>
      <c r="AY9" s="1571"/>
      <c r="AZ9" s="1571"/>
      <c r="BA9" s="1571"/>
      <c r="BB9" s="1571"/>
      <c r="BC9" s="1571"/>
      <c r="BD9" s="1571"/>
      <c r="BE9" s="1571"/>
      <c r="BF9" s="1571"/>
      <c r="BG9" s="1571"/>
      <c r="BH9" s="1571"/>
      <c r="BI9" s="1571"/>
      <c r="BJ9" s="1571"/>
      <c r="BK9" s="1571"/>
      <c r="BL9" s="1571"/>
      <c r="BM9" s="1571"/>
      <c r="BN9" s="1571"/>
      <c r="BO9" s="1571"/>
      <c r="BP9" s="1571"/>
      <c r="BQ9" s="1571"/>
      <c r="BR9" s="1571"/>
      <c r="BS9" s="1571"/>
      <c r="BT9" s="1571"/>
      <c r="BU9" s="1571"/>
      <c r="BV9" s="1571"/>
      <c r="BW9" s="1571"/>
      <c r="BX9" s="1571"/>
      <c r="BY9" s="1571"/>
      <c r="BZ9" s="1571"/>
      <c r="CA9" s="1572"/>
      <c r="CE9" s="42" t="b">
        <v>0</v>
      </c>
    </row>
    <row r="10" spans="2:83" ht="13.5" customHeight="1" thickBot="1">
      <c r="B10" s="328"/>
      <c r="C10" s="224"/>
      <c r="D10" s="224"/>
      <c r="E10" s="224"/>
      <c r="F10" s="224"/>
      <c r="G10" s="224"/>
      <c r="H10" s="224"/>
      <c r="I10" s="224"/>
      <c r="J10" s="224"/>
      <c r="K10" s="224"/>
      <c r="L10" s="224"/>
      <c r="M10" s="224"/>
      <c r="N10" s="300"/>
      <c r="O10" s="300"/>
      <c r="P10" s="300"/>
      <c r="Q10" s="1389" t="s">
        <v>114</v>
      </c>
      <c r="R10" s="1389"/>
      <c r="S10" s="1389"/>
      <c r="T10" s="1389"/>
      <c r="U10" s="1389"/>
      <c r="V10" s="1389"/>
      <c r="W10" s="1389"/>
      <c r="X10" s="1389"/>
      <c r="Y10" s="300" t="s">
        <v>192</v>
      </c>
      <c r="Z10" s="1545"/>
      <c r="AA10" s="1545"/>
      <c r="AB10" s="1545"/>
      <c r="AC10" s="1545"/>
      <c r="AD10" s="300" t="s">
        <v>191</v>
      </c>
      <c r="AE10" s="1589"/>
      <c r="AF10" s="1589"/>
      <c r="AG10" s="1589"/>
      <c r="AH10" s="1589"/>
      <c r="AI10" s="300" t="s">
        <v>191</v>
      </c>
      <c r="AJ10" s="1545"/>
      <c r="AK10" s="1545"/>
      <c r="AL10" s="1545"/>
      <c r="AM10" s="1545"/>
      <c r="AN10" s="299" t="s">
        <v>190</v>
      </c>
      <c r="AP10" s="1484" t="s">
        <v>166</v>
      </c>
      <c r="AQ10" s="1485"/>
      <c r="AR10" s="1485"/>
      <c r="AS10" s="1485"/>
      <c r="AT10" s="1485"/>
      <c r="AU10" s="1485"/>
      <c r="AV10" s="1485"/>
      <c r="AW10" s="1485"/>
      <c r="AX10" s="1485"/>
      <c r="AY10" s="1485"/>
      <c r="AZ10" s="1485"/>
      <c r="BA10" s="1485"/>
      <c r="BB10" s="1485"/>
      <c r="BC10" s="1485"/>
      <c r="BD10" s="1485"/>
      <c r="BE10" s="1485"/>
      <c r="BF10" s="1485"/>
      <c r="BG10" s="1485"/>
      <c r="BH10" s="1485"/>
      <c r="BI10" s="1485"/>
      <c r="BJ10" s="1485"/>
      <c r="BK10" s="1485"/>
      <c r="BL10" s="1485"/>
      <c r="BM10" s="1485"/>
      <c r="BN10" s="1485"/>
      <c r="BO10" s="1485"/>
      <c r="BP10" s="1485"/>
      <c r="BQ10" s="1485"/>
      <c r="BR10" s="1485"/>
      <c r="BS10" s="1485"/>
      <c r="BT10" s="1485"/>
      <c r="BU10" s="1485"/>
      <c r="BV10" s="1485"/>
      <c r="BW10" s="1485"/>
      <c r="BX10" s="1485"/>
      <c r="BY10" s="1485"/>
      <c r="BZ10" s="1485"/>
      <c r="CA10" s="1486"/>
      <c r="CE10" s="42" t="b">
        <v>0</v>
      </c>
    </row>
    <row r="11" spans="2:83" ht="15" customHeight="1" thickBot="1">
      <c r="B11" s="1550"/>
      <c r="C11" s="1551"/>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272"/>
      <c r="AJ11" s="272"/>
      <c r="AK11" s="272"/>
      <c r="AL11" s="272"/>
      <c r="AM11" s="272"/>
      <c r="AN11" s="298"/>
      <c r="AP11" s="1487" t="s">
        <v>165</v>
      </c>
      <c r="AQ11" s="1488"/>
      <c r="AR11" s="1488"/>
      <c r="AS11" s="1488"/>
      <c r="AT11" s="1488"/>
      <c r="AU11" s="1488"/>
      <c r="AV11" s="1488"/>
      <c r="AW11" s="1488"/>
      <c r="AX11" s="1488"/>
      <c r="AY11" s="1488"/>
      <c r="AZ11" s="1488"/>
      <c r="BA11" s="1489"/>
      <c r="BB11" s="1404"/>
      <c r="BC11" s="1405"/>
      <c r="BD11" s="1405"/>
      <c r="BE11" s="1405"/>
      <c r="BF11" s="1405"/>
      <c r="BG11" s="1405"/>
      <c r="BH11" s="1405"/>
      <c r="BI11" s="1405"/>
      <c r="BJ11" s="1405"/>
      <c r="BK11" s="1506"/>
      <c r="BL11" s="1507" t="s">
        <v>164</v>
      </c>
      <c r="BM11" s="1488"/>
      <c r="BN11" s="1488"/>
      <c r="BO11" s="1488"/>
      <c r="BP11" s="1488"/>
      <c r="BQ11" s="1488"/>
      <c r="BR11" s="1488"/>
      <c r="BS11" s="1488"/>
      <c r="BT11" s="1488"/>
      <c r="BU11" s="1489"/>
      <c r="BV11" s="1508"/>
      <c r="BW11" s="1509"/>
      <c r="BX11" s="1500"/>
      <c r="BY11" s="1509"/>
      <c r="BZ11" s="1500"/>
      <c r="CA11" s="1501"/>
      <c r="CE11" s="42" t="b">
        <v>0</v>
      </c>
    </row>
    <row r="12" spans="2:83" ht="17.25" customHeight="1" thickBot="1">
      <c r="B12" s="1550"/>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272"/>
      <c r="AJ12" s="272"/>
      <c r="AK12" s="272"/>
      <c r="AL12" s="272"/>
      <c r="AM12" s="272"/>
      <c r="AN12" s="298"/>
      <c r="AP12" s="287" t="s">
        <v>163</v>
      </c>
      <c r="CE12" s="42" t="b">
        <v>0</v>
      </c>
    </row>
    <row r="13" spans="2:83" ht="15.75" customHeight="1">
      <c r="B13" s="1550"/>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272"/>
      <c r="AJ13" s="272"/>
      <c r="AK13" s="272"/>
      <c r="AL13" s="272"/>
      <c r="AM13" s="272"/>
      <c r="AN13" s="298"/>
      <c r="AP13" s="1478"/>
      <c r="AQ13" s="1479"/>
      <c r="AR13" s="1399" t="s">
        <v>162</v>
      </c>
      <c r="AS13" s="1399"/>
      <c r="AT13" s="1399"/>
      <c r="AU13" s="1399"/>
      <c r="AV13" s="1399"/>
      <c r="AW13" s="1399"/>
      <c r="AX13" s="1399"/>
      <c r="AY13" s="1399"/>
      <c r="AZ13" s="297"/>
      <c r="BA13" s="296"/>
      <c r="BB13" s="1398" t="s">
        <v>189</v>
      </c>
      <c r="BC13" s="1399"/>
      <c r="BD13" s="1399"/>
      <c r="BE13" s="1399"/>
      <c r="BF13" s="1399"/>
      <c r="BG13" s="1399"/>
      <c r="BH13" s="1399"/>
      <c r="BI13" s="1399"/>
      <c r="BJ13" s="1399"/>
      <c r="BK13" s="1400"/>
      <c r="BL13" s="1574"/>
      <c r="BM13" s="1575"/>
      <c r="BN13" s="1578"/>
      <c r="BO13" s="1575"/>
      <c r="BP13" s="1578"/>
      <c r="BQ13" s="1575"/>
      <c r="BR13" s="1578"/>
      <c r="BS13" s="1575"/>
      <c r="BT13" s="1578"/>
      <c r="BU13" s="1575"/>
      <c r="BV13" s="1578"/>
      <c r="BW13" s="1575"/>
      <c r="BX13" s="1578"/>
      <c r="BY13" s="1575"/>
      <c r="BZ13" s="1578"/>
      <c r="CA13" s="1582"/>
      <c r="CE13" s="42" t="b">
        <v>0</v>
      </c>
    </row>
    <row r="14" spans="2:83" ht="3.75" customHeight="1">
      <c r="B14" s="1490"/>
      <c r="C14" s="1491"/>
      <c r="D14" s="1491"/>
      <c r="E14" s="1491"/>
      <c r="F14" s="1491"/>
      <c r="G14" s="1491"/>
      <c r="H14" s="1491"/>
      <c r="I14" s="1491"/>
      <c r="J14" s="1491"/>
      <c r="K14" s="1491"/>
      <c r="L14" s="1491"/>
      <c r="M14" s="1491"/>
      <c r="N14" s="1491"/>
      <c r="O14" s="1491"/>
      <c r="P14" s="1491"/>
      <c r="Q14" s="1491"/>
      <c r="R14" s="1491"/>
      <c r="S14" s="1491"/>
      <c r="T14" s="1491"/>
      <c r="U14" s="1491"/>
      <c r="V14" s="1491"/>
      <c r="W14" s="1491"/>
      <c r="X14" s="1491"/>
      <c r="Y14" s="1491"/>
      <c r="Z14" s="1491"/>
      <c r="AA14" s="1491"/>
      <c r="AB14" s="1491"/>
      <c r="AC14" s="1491"/>
      <c r="AD14" s="1491"/>
      <c r="AE14" s="1491"/>
      <c r="AF14" s="1491"/>
      <c r="AG14" s="1491"/>
      <c r="AH14" s="1491"/>
      <c r="AI14" s="316"/>
      <c r="AJ14" s="316"/>
      <c r="AK14" s="316"/>
      <c r="AL14" s="316"/>
      <c r="AM14" s="316"/>
      <c r="AN14" s="315"/>
      <c r="AP14" s="1373"/>
      <c r="AQ14" s="1368"/>
      <c r="AR14" s="1424"/>
      <c r="AS14" s="1424"/>
      <c r="AT14" s="1424"/>
      <c r="AU14" s="1424"/>
      <c r="AV14" s="1424"/>
      <c r="AW14" s="1424"/>
      <c r="AX14" s="1424"/>
      <c r="AY14" s="1424"/>
      <c r="AZ14" s="291"/>
      <c r="BA14" s="290"/>
      <c r="BB14" s="1401"/>
      <c r="BC14" s="1402"/>
      <c r="BD14" s="1402"/>
      <c r="BE14" s="1402"/>
      <c r="BF14" s="1402"/>
      <c r="BG14" s="1402"/>
      <c r="BH14" s="1402"/>
      <c r="BI14" s="1402"/>
      <c r="BJ14" s="1402"/>
      <c r="BK14" s="1403"/>
      <c r="BL14" s="1576"/>
      <c r="BM14" s="1577"/>
      <c r="BN14" s="1579"/>
      <c r="BO14" s="1577"/>
      <c r="BP14" s="1579"/>
      <c r="BQ14" s="1577"/>
      <c r="BR14" s="1579"/>
      <c r="BS14" s="1577"/>
      <c r="BT14" s="1579"/>
      <c r="BU14" s="1577"/>
      <c r="BV14" s="1579"/>
      <c r="BW14" s="1577"/>
      <c r="BX14" s="1579"/>
      <c r="BY14" s="1577"/>
      <c r="BZ14" s="1579"/>
      <c r="CA14" s="1581"/>
      <c r="CE14" s="42" t="b">
        <v>0</v>
      </c>
    </row>
    <row r="15" spans="2:83" ht="12.75" customHeight="1">
      <c r="B15" s="1490"/>
      <c r="C15" s="1491"/>
      <c r="D15" s="1491"/>
      <c r="E15" s="1491"/>
      <c r="F15" s="1491"/>
      <c r="G15" s="1491"/>
      <c r="H15" s="1491"/>
      <c r="I15" s="1491"/>
      <c r="J15" s="1491"/>
      <c r="K15" s="1491"/>
      <c r="L15" s="1491"/>
      <c r="M15" s="1491"/>
      <c r="N15" s="1491"/>
      <c r="O15" s="1491"/>
      <c r="P15" s="1491"/>
      <c r="Q15" s="1491"/>
      <c r="R15" s="1491"/>
      <c r="S15" s="1491"/>
      <c r="T15" s="1491"/>
      <c r="U15" s="1491"/>
      <c r="V15" s="1491"/>
      <c r="W15" s="1491"/>
      <c r="X15" s="1491"/>
      <c r="Y15" s="1491"/>
      <c r="Z15" s="1491"/>
      <c r="AA15" s="1491"/>
      <c r="AB15" s="1491"/>
      <c r="AC15" s="1491"/>
      <c r="AD15" s="1491"/>
      <c r="AE15" s="1491"/>
      <c r="AF15" s="1491"/>
      <c r="AG15" s="1491"/>
      <c r="AH15" s="1491"/>
      <c r="AI15" s="316"/>
      <c r="AJ15" s="316"/>
      <c r="AK15" s="316"/>
      <c r="AL15" s="316"/>
      <c r="AM15" s="316"/>
      <c r="AN15" s="315"/>
      <c r="AP15" s="1373"/>
      <c r="AQ15" s="1368"/>
      <c r="AR15" s="1424" t="s">
        <v>160</v>
      </c>
      <c r="AS15" s="1424"/>
      <c r="AT15" s="1424"/>
      <c r="AU15" s="1424"/>
      <c r="AV15" s="1424"/>
      <c r="AW15" s="1424"/>
      <c r="AX15" s="1424"/>
      <c r="AY15" s="1424"/>
      <c r="AZ15" s="291"/>
      <c r="BA15" s="290"/>
      <c r="BB15" s="1380" t="s">
        <v>188</v>
      </c>
      <c r="BC15" s="1381"/>
      <c r="BD15" s="1381"/>
      <c r="BE15" s="1381"/>
      <c r="BF15" s="1381"/>
      <c r="BG15" s="1381"/>
      <c r="BH15" s="1381"/>
      <c r="BI15" s="1381"/>
      <c r="BJ15" s="1381"/>
      <c r="BK15" s="1382"/>
      <c r="BL15" s="844"/>
      <c r="BM15" s="830"/>
      <c r="BN15" s="833"/>
      <c r="BO15" s="830"/>
      <c r="BP15" s="833"/>
      <c r="BQ15" s="830"/>
      <c r="BR15" s="833"/>
      <c r="BS15" s="830"/>
      <c r="BT15" s="833"/>
      <c r="BU15" s="830"/>
      <c r="BV15" s="833"/>
      <c r="BW15" s="830"/>
      <c r="BX15" s="833"/>
      <c r="BY15" s="830"/>
      <c r="BZ15" s="833"/>
      <c r="CA15" s="1580"/>
      <c r="CE15" s="42" t="b">
        <v>0</v>
      </c>
    </row>
    <row r="16" spans="2:83" ht="6" customHeight="1">
      <c r="B16" s="322"/>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292"/>
      <c r="AJ16" s="292"/>
      <c r="AK16" s="292"/>
      <c r="AL16" s="292"/>
      <c r="AM16" s="292"/>
      <c r="AN16" s="314"/>
      <c r="AP16" s="1373"/>
      <c r="AQ16" s="1368"/>
      <c r="AR16" s="1424"/>
      <c r="AS16" s="1424"/>
      <c r="AT16" s="1424"/>
      <c r="AU16" s="1424"/>
      <c r="AV16" s="1424"/>
      <c r="AW16" s="1424"/>
      <c r="AX16" s="1424"/>
      <c r="AY16" s="1424"/>
      <c r="AZ16" s="291"/>
      <c r="BA16" s="290"/>
      <c r="BB16" s="1383"/>
      <c r="BC16" s="1384"/>
      <c r="BD16" s="1384"/>
      <c r="BE16" s="1384"/>
      <c r="BF16" s="1384"/>
      <c r="BG16" s="1384"/>
      <c r="BH16" s="1384"/>
      <c r="BI16" s="1384"/>
      <c r="BJ16" s="1384"/>
      <c r="BK16" s="1385"/>
      <c r="BL16" s="1576"/>
      <c r="BM16" s="1577"/>
      <c r="BN16" s="1579"/>
      <c r="BO16" s="1577"/>
      <c r="BP16" s="1579"/>
      <c r="BQ16" s="1577"/>
      <c r="BR16" s="1579"/>
      <c r="BS16" s="1577"/>
      <c r="BT16" s="1579"/>
      <c r="BU16" s="1577"/>
      <c r="BV16" s="1579"/>
      <c r="BW16" s="1577"/>
      <c r="BX16" s="1579"/>
      <c r="BY16" s="1577"/>
      <c r="BZ16" s="1579"/>
      <c r="CA16" s="1581"/>
      <c r="CE16" s="42" t="b">
        <v>0</v>
      </c>
    </row>
    <row r="17" spans="2:83" ht="19.5" customHeight="1" thickBot="1">
      <c r="B17" s="1590" t="s">
        <v>158</v>
      </c>
      <c r="C17" s="1591"/>
      <c r="D17" s="1591"/>
      <c r="E17" s="1591"/>
      <c r="F17" s="1591"/>
      <c r="G17" s="1591"/>
      <c r="H17" s="1591"/>
      <c r="I17" s="1591"/>
      <c r="J17" s="1591"/>
      <c r="K17" s="1591"/>
      <c r="L17" s="1591"/>
      <c r="M17" s="1591"/>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c r="AL17" s="1591"/>
      <c r="AM17" s="1591"/>
      <c r="AN17" s="1592"/>
      <c r="AP17" s="1444"/>
      <c r="AQ17" s="1445"/>
      <c r="AR17" s="1427" t="s">
        <v>157</v>
      </c>
      <c r="AS17" s="1427"/>
      <c r="AT17" s="1427"/>
      <c r="AU17" s="1427"/>
      <c r="AV17" s="1427"/>
      <c r="AW17" s="1427"/>
      <c r="AX17" s="1427"/>
      <c r="AY17" s="1427"/>
      <c r="AZ17" s="1427"/>
      <c r="BA17" s="1427"/>
      <c r="BB17" s="1427"/>
      <c r="BC17" s="1433"/>
      <c r="BD17" s="1433"/>
      <c r="BE17" s="1428" t="s">
        <v>156</v>
      </c>
      <c r="BF17" s="1428"/>
      <c r="BG17" s="1428"/>
      <c r="BH17" s="1428"/>
      <c r="BI17" s="1428"/>
      <c r="BJ17" s="1428"/>
      <c r="BK17" s="1429"/>
      <c r="BL17" s="1430" t="s">
        <v>155</v>
      </c>
      <c r="BM17" s="1431"/>
      <c r="BN17" s="1431"/>
      <c r="BO17" s="1431"/>
      <c r="BP17" s="1431"/>
      <c r="BQ17" s="1431"/>
      <c r="BR17" s="1431"/>
      <c r="BS17" s="1431"/>
      <c r="BT17" s="1431"/>
      <c r="BU17" s="1431"/>
      <c r="BV17" s="1431"/>
      <c r="BW17" s="1431"/>
      <c r="BX17" s="1431"/>
      <c r="BY17" s="1431"/>
      <c r="BZ17" s="1431"/>
      <c r="CA17" s="1432"/>
      <c r="CE17" s="42" t="b">
        <v>0</v>
      </c>
    </row>
    <row r="18" spans="2:83" ht="6" customHeight="1" thickBot="1">
      <c r="CE18" s="42" t="b">
        <v>0</v>
      </c>
    </row>
    <row r="19" spans="2:83" ht="15" customHeight="1" thickBot="1">
      <c r="B19" s="287" t="s">
        <v>154</v>
      </c>
      <c r="AW19" s="278"/>
      <c r="AX19" s="278"/>
      <c r="AY19" s="278"/>
      <c r="AZ19" s="1587"/>
      <c r="BA19" s="1588"/>
      <c r="BB19" s="284" t="s">
        <v>150</v>
      </c>
      <c r="BC19" s="282"/>
      <c r="BD19" s="282"/>
      <c r="BE19" s="282"/>
      <c r="BF19" s="282"/>
      <c r="BG19" s="1588"/>
      <c r="BH19" s="1588"/>
      <c r="BI19" s="284" t="s">
        <v>153</v>
      </c>
      <c r="BJ19" s="288"/>
      <c r="BK19" s="282"/>
      <c r="BL19" s="282"/>
      <c r="BM19" s="282"/>
      <c r="BN19" s="286"/>
      <c r="BO19" s="278"/>
      <c r="BP19" s="278"/>
      <c r="CE19" s="42" t="b">
        <v>0</v>
      </c>
    </row>
    <row r="20" spans="2:83" ht="13.5" customHeight="1" thickBot="1">
      <c r="B20" s="287" t="s">
        <v>152</v>
      </c>
      <c r="AX20" s="278"/>
      <c r="AY20" s="278"/>
      <c r="AZ20" s="278"/>
      <c r="BA20" s="278"/>
      <c r="BB20" s="278"/>
      <c r="BC20" s="278"/>
      <c r="BD20" s="278"/>
      <c r="BE20" s="278"/>
      <c r="BF20" s="278"/>
      <c r="BG20" s="278"/>
      <c r="BH20" s="278"/>
      <c r="BI20" s="278"/>
      <c r="BJ20" s="278"/>
      <c r="BK20" s="278"/>
      <c r="BL20" s="278"/>
      <c r="CE20" s="42" t="b">
        <v>0</v>
      </c>
    </row>
    <row r="21" spans="2:83" ht="42.75" customHeight="1" thickBot="1">
      <c r="B21" s="1587"/>
      <c r="C21" s="1588"/>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6"/>
      <c r="BY21" s="272"/>
      <c r="BZ21" s="272"/>
      <c r="CE21" s="42" t="b">
        <v>0</v>
      </c>
    </row>
    <row r="22" spans="2:83" ht="11.25" customHeight="1" thickBot="1">
      <c r="B22" s="1472" t="s">
        <v>151</v>
      </c>
      <c r="C22" s="1472"/>
      <c r="D22" s="1472"/>
      <c r="E22" s="1472"/>
      <c r="F22" s="1472"/>
      <c r="G22" s="1472"/>
      <c r="H22" s="1472"/>
      <c r="I22" s="1472"/>
      <c r="J22" s="1472"/>
      <c r="K22" s="1472"/>
      <c r="L22" s="1472"/>
      <c r="M22" s="1472"/>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c r="AJ22" s="1472"/>
      <c r="AK22" s="1472"/>
      <c r="AL22" s="1472"/>
      <c r="AM22" s="1472"/>
      <c r="AN22" s="1472"/>
      <c r="AO22" s="1472"/>
      <c r="AP22" s="1472"/>
      <c r="AQ22" s="1472"/>
      <c r="AR22" s="1472"/>
      <c r="AS22" s="1472"/>
      <c r="AT22" s="1472"/>
      <c r="AU22" s="1472"/>
      <c r="AV22" s="1472"/>
      <c r="AW22" s="1472"/>
      <c r="AX22" s="1472"/>
      <c r="CE22" s="42" t="b">
        <v>0</v>
      </c>
    </row>
    <row r="23" spans="2:83" ht="16.5" customHeight="1" thickBot="1">
      <c r="B23" s="1473"/>
      <c r="C23" s="1473"/>
      <c r="D23" s="1473"/>
      <c r="E23" s="1473"/>
      <c r="F23" s="1473"/>
      <c r="G23" s="1473"/>
      <c r="H23" s="1473"/>
      <c r="I23" s="1473"/>
      <c r="J23" s="1473"/>
      <c r="K23" s="1473"/>
      <c r="L23" s="1473"/>
      <c r="M23" s="1473"/>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c r="AL23" s="1473"/>
      <c r="AM23" s="1473"/>
      <c r="AN23" s="1473"/>
      <c r="AO23" s="1473"/>
      <c r="AP23" s="1473"/>
      <c r="AQ23" s="1473"/>
      <c r="AR23" s="1473"/>
      <c r="AS23" s="1473"/>
      <c r="AT23" s="1473"/>
      <c r="AU23" s="1473"/>
      <c r="AV23" s="1473"/>
      <c r="AW23" s="1473"/>
      <c r="AX23" s="1473"/>
      <c r="AY23" s="278"/>
      <c r="AZ23" s="285"/>
      <c r="BA23" s="282"/>
      <c r="BB23" s="284" t="s">
        <v>150</v>
      </c>
      <c r="BC23" s="282"/>
      <c r="BD23" s="282"/>
      <c r="BE23" s="282"/>
      <c r="BF23" s="282"/>
      <c r="BG23" s="282"/>
      <c r="BH23" s="284"/>
      <c r="BI23" s="284" t="s">
        <v>149</v>
      </c>
      <c r="BJ23" s="283"/>
      <c r="BK23" s="282"/>
      <c r="BL23" s="282"/>
      <c r="BM23" s="282"/>
      <c r="BN23" s="282"/>
      <c r="BO23" s="282"/>
      <c r="BP23" s="282"/>
      <c r="BQ23" s="282"/>
      <c r="BR23" s="282"/>
      <c r="BS23" s="282"/>
      <c r="BT23" s="281"/>
      <c r="BU23" s="280"/>
      <c r="CE23" s="42" t="b">
        <v>0</v>
      </c>
    </row>
    <row r="24" spans="2:83" ht="6.75" customHeight="1">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8"/>
      <c r="AZ24" s="272"/>
      <c r="BA24" s="272"/>
      <c r="BB24" s="277"/>
      <c r="BC24" s="272"/>
      <c r="BD24" s="272"/>
      <c r="BE24" s="272"/>
      <c r="BF24" s="272"/>
      <c r="BG24" s="272"/>
      <c r="BH24" s="277"/>
      <c r="BI24" s="276"/>
      <c r="BJ24" s="272"/>
      <c r="BK24" s="272"/>
      <c r="BL24" s="272"/>
      <c r="BM24" s="272"/>
      <c r="BN24" s="272"/>
      <c r="BO24" s="272"/>
      <c r="BP24" s="272"/>
      <c r="BQ24" s="272"/>
      <c r="BR24" s="272"/>
      <c r="BS24" s="272"/>
      <c r="BT24" s="80"/>
      <c r="CE24" s="42" t="b">
        <v>0</v>
      </c>
    </row>
    <row r="25" spans="2:83" ht="15.75" customHeight="1" thickBot="1">
      <c r="B25" s="269" t="s">
        <v>148</v>
      </c>
      <c r="CE25" s="42" t="b">
        <v>0</v>
      </c>
    </row>
    <row r="26" spans="2:83" ht="12.75" customHeight="1">
      <c r="B26" s="275"/>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1479"/>
      <c r="AP26" s="1479"/>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1448" t="s">
        <v>147</v>
      </c>
      <c r="BT26" s="1449"/>
      <c r="BU26" s="1449"/>
      <c r="BV26" s="1449"/>
      <c r="BW26" s="1449"/>
      <c r="BX26" s="1449"/>
      <c r="BY26" s="1449"/>
      <c r="BZ26" s="1449"/>
      <c r="CA26" s="1450"/>
      <c r="CE26" s="42"/>
    </row>
    <row r="27" spans="2:83" ht="18" customHeight="1">
      <c r="B27" s="273"/>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1368"/>
      <c r="AP27" s="1368"/>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1583">
        <v>1</v>
      </c>
      <c r="BT27" s="1584"/>
      <c r="BU27" s="1455" t="s">
        <v>146</v>
      </c>
      <c r="BV27" s="1455"/>
      <c r="BW27" s="1455"/>
      <c r="BX27" s="1455"/>
      <c r="BY27" s="1455"/>
      <c r="BZ27" s="1455"/>
      <c r="CA27" s="1456"/>
      <c r="CE27" s="42" t="b">
        <v>0</v>
      </c>
    </row>
    <row r="28" spans="2:83" ht="19.5" customHeight="1" thickBot="1">
      <c r="B28" s="271"/>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1445"/>
      <c r="AP28" s="1445"/>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1585">
        <v>2</v>
      </c>
      <c r="BT28" s="1586"/>
      <c r="BU28" s="1457" t="s">
        <v>145</v>
      </c>
      <c r="BV28" s="1457"/>
      <c r="BW28" s="1457"/>
      <c r="BX28" s="1457"/>
      <c r="BY28" s="1457"/>
      <c r="BZ28" s="1457"/>
      <c r="CA28" s="1458"/>
      <c r="CE28" s="42" t="b">
        <v>0</v>
      </c>
    </row>
    <row r="29" spans="2:83" ht="20.25" customHeight="1" thickBot="1">
      <c r="B29" s="269" t="s">
        <v>144</v>
      </c>
      <c r="CD29" s="42" t="b">
        <v>0</v>
      </c>
      <c r="CE29" s="42" t="b">
        <v>0</v>
      </c>
    </row>
    <row r="30" spans="2:83" ht="14.25" customHeight="1">
      <c r="B30" s="1474" t="s">
        <v>143</v>
      </c>
      <c r="C30" s="1475"/>
      <c r="D30" s="1475"/>
      <c r="E30" s="1475"/>
      <c r="F30" s="1475"/>
      <c r="G30" s="1475"/>
      <c r="H30" s="1475"/>
      <c r="I30" s="1475"/>
      <c r="J30" s="1475"/>
      <c r="K30" s="1475"/>
      <c r="L30" s="1475"/>
      <c r="M30" s="1475"/>
      <c r="N30" s="1475"/>
      <c r="O30" s="1475"/>
      <c r="P30" s="1475"/>
      <c r="Q30" s="1475"/>
      <c r="R30" s="1475"/>
      <c r="S30" s="1475"/>
      <c r="T30" s="1475"/>
      <c r="U30" s="1475"/>
      <c r="V30" s="1476"/>
      <c r="W30" s="1474" t="s">
        <v>142</v>
      </c>
      <c r="X30" s="1475"/>
      <c r="Y30" s="1475"/>
      <c r="Z30" s="1475"/>
      <c r="AA30" s="1475"/>
      <c r="AB30" s="1475"/>
      <c r="AC30" s="1475"/>
      <c r="AD30" s="1475"/>
      <c r="AE30" s="1475"/>
      <c r="AF30" s="1475"/>
      <c r="AG30" s="1475"/>
      <c r="AH30" s="1475"/>
      <c r="AI30" s="1475"/>
      <c r="AJ30" s="1475"/>
      <c r="AK30" s="1475"/>
      <c r="AL30" s="1475"/>
      <c r="AM30" s="1475"/>
      <c r="AN30" s="1475"/>
      <c r="AO30" s="1477"/>
      <c r="AP30" s="1460" t="s">
        <v>141</v>
      </c>
      <c r="AQ30" s="1461"/>
      <c r="AR30" s="1461"/>
      <c r="AS30" s="1461"/>
      <c r="AT30" s="1461"/>
      <c r="AU30" s="1461"/>
      <c r="AV30" s="1461"/>
      <c r="AW30" s="1461"/>
      <c r="AX30" s="1461"/>
      <c r="AY30" s="1461"/>
      <c r="AZ30" s="1461"/>
      <c r="BA30" s="1461"/>
      <c r="BB30" s="1461"/>
      <c r="BC30" s="1461"/>
      <c r="BD30" s="1461"/>
      <c r="BE30" s="1461"/>
      <c r="BF30" s="1461"/>
      <c r="BG30" s="1461"/>
      <c r="BH30" s="1462"/>
      <c r="BI30" s="1460" t="s">
        <v>140</v>
      </c>
      <c r="BJ30" s="1461"/>
      <c r="BK30" s="1461"/>
      <c r="BL30" s="1461"/>
      <c r="BM30" s="1461"/>
      <c r="BN30" s="1461"/>
      <c r="BO30" s="1461"/>
      <c r="BP30" s="1461"/>
      <c r="BQ30" s="1461"/>
      <c r="BR30" s="1461"/>
      <c r="BS30" s="1461"/>
      <c r="BT30" s="1461"/>
      <c r="BU30" s="1461"/>
      <c r="BV30" s="1461"/>
      <c r="BW30" s="1461"/>
      <c r="BX30" s="1461"/>
      <c r="BY30" s="1461"/>
      <c r="BZ30" s="1461"/>
      <c r="CA30" s="1565"/>
      <c r="CD30" s="42" t="b">
        <v>0</v>
      </c>
      <c r="CE30" s="42" t="b">
        <v>0</v>
      </c>
    </row>
    <row r="31" spans="2:83" ht="15" customHeight="1">
      <c r="B31" s="1459" t="s">
        <v>139</v>
      </c>
      <c r="C31" s="1025"/>
      <c r="D31" s="1025"/>
      <c r="E31" s="1025"/>
      <c r="F31" s="1025"/>
      <c r="G31" s="1025"/>
      <c r="H31" s="1025"/>
      <c r="I31" s="1025"/>
      <c r="J31" s="1025"/>
      <c r="K31" s="1566"/>
      <c r="L31" s="1566"/>
      <c r="M31" s="1025" t="s">
        <v>125</v>
      </c>
      <c r="N31" s="1025"/>
      <c r="O31" s="1566"/>
      <c r="P31" s="1566"/>
      <c r="Q31" s="1025" t="s">
        <v>124</v>
      </c>
      <c r="R31" s="1025"/>
      <c r="S31" s="1566"/>
      <c r="T31" s="1566"/>
      <c r="U31" s="1025" t="s">
        <v>123</v>
      </c>
      <c r="V31" s="1443"/>
      <c r="W31" s="1446" t="s">
        <v>138</v>
      </c>
      <c r="X31" s="1440"/>
      <c r="Y31" s="1440"/>
      <c r="Z31" s="1440"/>
      <c r="AA31" s="1440"/>
      <c r="AB31" s="1440"/>
      <c r="AC31" s="1440"/>
      <c r="AD31" s="1440"/>
      <c r="AE31" s="1440"/>
      <c r="AF31" s="1440"/>
      <c r="AG31" s="1440"/>
      <c r="AH31" s="1440"/>
      <c r="AI31" s="1440"/>
      <c r="AJ31" s="1440"/>
      <c r="AK31" s="1440"/>
      <c r="AL31" s="1440"/>
      <c r="AM31" s="1440"/>
      <c r="AN31" s="1440"/>
      <c r="AO31" s="1447"/>
      <c r="AP31" s="1439" t="s">
        <v>137</v>
      </c>
      <c r="AQ31" s="1440"/>
      <c r="AR31" s="1440"/>
      <c r="AS31" s="1440"/>
      <c r="AT31" s="1440"/>
      <c r="AU31" s="1440"/>
      <c r="AV31" s="1440"/>
      <c r="AW31" s="1440"/>
      <c r="AX31" s="1440"/>
      <c r="AY31" s="1440"/>
      <c r="AZ31" s="1440"/>
      <c r="BA31" s="1440"/>
      <c r="BB31" s="1440"/>
      <c r="BC31" s="1440"/>
      <c r="BD31" s="1440"/>
      <c r="BE31" s="1440"/>
      <c r="BF31" s="1440"/>
      <c r="BG31" s="1440"/>
      <c r="BH31" s="1447"/>
      <c r="BI31" s="1439" t="s">
        <v>136</v>
      </c>
      <c r="BJ31" s="1440"/>
      <c r="BK31" s="1440"/>
      <c r="BL31" s="1440"/>
      <c r="BM31" s="1440"/>
      <c r="BN31" s="1440"/>
      <c r="BO31" s="1440"/>
      <c r="BP31" s="1440"/>
      <c r="BQ31" s="1440"/>
      <c r="BR31" s="1440"/>
      <c r="BS31" s="1440"/>
      <c r="BT31" s="1440"/>
      <c r="BU31" s="1440"/>
      <c r="BV31" s="1440"/>
      <c r="BW31" s="1440"/>
      <c r="BX31" s="1440"/>
      <c r="BY31" s="1440"/>
      <c r="BZ31" s="1440"/>
      <c r="CA31" s="1441"/>
      <c r="CD31" s="327" t="b">
        <v>0</v>
      </c>
      <c r="CE31" s="42" t="b">
        <v>0</v>
      </c>
    </row>
    <row r="32" spans="2:83" ht="42" customHeight="1">
      <c r="B32" s="1459" t="s">
        <v>126</v>
      </c>
      <c r="C32" s="1025"/>
      <c r="D32" s="1025"/>
      <c r="E32" s="1025"/>
      <c r="F32" s="1025"/>
      <c r="G32" s="1025"/>
      <c r="H32" s="1025"/>
      <c r="I32" s="1025"/>
      <c r="J32" s="1025"/>
      <c r="K32" s="1566"/>
      <c r="L32" s="1566"/>
      <c r="M32" s="1025" t="s">
        <v>125</v>
      </c>
      <c r="N32" s="1025"/>
      <c r="O32" s="1566"/>
      <c r="P32" s="1566"/>
      <c r="Q32" s="1025" t="s">
        <v>124</v>
      </c>
      <c r="R32" s="1025"/>
      <c r="S32" s="1566"/>
      <c r="T32" s="1566"/>
      <c r="U32" s="1025" t="s">
        <v>123</v>
      </c>
      <c r="V32" s="1443"/>
      <c r="W32" s="1463" t="s">
        <v>135</v>
      </c>
      <c r="X32" s="1464"/>
      <c r="Y32" s="1464"/>
      <c r="Z32" s="1464"/>
      <c r="AA32" s="1464"/>
      <c r="AB32" s="1464"/>
      <c r="AC32" s="1464"/>
      <c r="AD32" s="1464"/>
      <c r="AE32" s="1464"/>
      <c r="AF32" s="1464"/>
      <c r="AG32" s="1464"/>
      <c r="AH32" s="1464"/>
      <c r="AI32" s="1464"/>
      <c r="AJ32" s="1464"/>
      <c r="AK32" s="1464"/>
      <c r="AL32" s="1464"/>
      <c r="AM32" s="1464"/>
      <c r="AN32" s="1464"/>
      <c r="AO32" s="1465"/>
      <c r="AP32" s="1436" t="s">
        <v>134</v>
      </c>
      <c r="AQ32" s="1437"/>
      <c r="AR32" s="1437"/>
      <c r="AS32" s="1437"/>
      <c r="AT32" s="1437"/>
      <c r="AU32" s="1437"/>
      <c r="AV32" s="1437"/>
      <c r="AW32" s="1437"/>
      <c r="AX32" s="1437"/>
      <c r="AY32" s="1437"/>
      <c r="AZ32" s="1437"/>
      <c r="BA32" s="1437"/>
      <c r="BB32" s="1437"/>
      <c r="BC32" s="1437"/>
      <c r="BD32" s="1437"/>
      <c r="BE32" s="1437"/>
      <c r="BF32" s="1437"/>
      <c r="BG32" s="1437"/>
      <c r="BH32" s="1438"/>
      <c r="BI32" s="1439" t="s">
        <v>133</v>
      </c>
      <c r="BJ32" s="1440"/>
      <c r="BK32" s="1440"/>
      <c r="BL32" s="1440"/>
      <c r="BM32" s="1440"/>
      <c r="BN32" s="1440"/>
      <c r="BO32" s="1440"/>
      <c r="BP32" s="1440"/>
      <c r="BQ32" s="1440"/>
      <c r="BR32" s="1440"/>
      <c r="BS32" s="1440"/>
      <c r="BT32" s="1440"/>
      <c r="BU32" s="1440"/>
      <c r="BV32" s="1440"/>
      <c r="BW32" s="1440"/>
      <c r="BX32" s="1440"/>
      <c r="BY32" s="1440"/>
      <c r="BZ32" s="1440"/>
      <c r="CA32" s="1441"/>
      <c r="CD32" s="42" t="b">
        <v>0</v>
      </c>
      <c r="CE32" s="42" t="b">
        <v>0</v>
      </c>
    </row>
    <row r="33" spans="2:83" ht="15" customHeight="1">
      <c r="B33" s="1459" t="s">
        <v>126</v>
      </c>
      <c r="C33" s="1025"/>
      <c r="D33" s="1025"/>
      <c r="E33" s="1025"/>
      <c r="F33" s="1025"/>
      <c r="G33" s="1025"/>
      <c r="H33" s="1025"/>
      <c r="I33" s="1025"/>
      <c r="J33" s="1025"/>
      <c r="K33" s="1566"/>
      <c r="L33" s="1566"/>
      <c r="M33" s="1025" t="s">
        <v>125</v>
      </c>
      <c r="N33" s="1025"/>
      <c r="O33" s="1566"/>
      <c r="P33" s="1566"/>
      <c r="Q33" s="1025" t="s">
        <v>124</v>
      </c>
      <c r="R33" s="1025"/>
      <c r="S33" s="1566"/>
      <c r="T33" s="1566"/>
      <c r="U33" s="1025" t="s">
        <v>123</v>
      </c>
      <c r="V33" s="1443"/>
      <c r="W33" s="1446" t="s">
        <v>132</v>
      </c>
      <c r="X33" s="1440"/>
      <c r="Y33" s="1440"/>
      <c r="Z33" s="1440"/>
      <c r="AA33" s="1440"/>
      <c r="AB33" s="1440"/>
      <c r="AC33" s="1440"/>
      <c r="AD33" s="1440"/>
      <c r="AE33" s="1440"/>
      <c r="AF33" s="1440"/>
      <c r="AG33" s="1440"/>
      <c r="AH33" s="1440"/>
      <c r="AI33" s="1440"/>
      <c r="AJ33" s="1440"/>
      <c r="AK33" s="1440"/>
      <c r="AL33" s="1440"/>
      <c r="AM33" s="1440"/>
      <c r="AN33" s="1440"/>
      <c r="AO33" s="1447"/>
      <c r="AP33" s="1436" t="s">
        <v>131</v>
      </c>
      <c r="AQ33" s="1437"/>
      <c r="AR33" s="1437"/>
      <c r="AS33" s="1437"/>
      <c r="AT33" s="1437"/>
      <c r="AU33" s="1437"/>
      <c r="AV33" s="1437"/>
      <c r="AW33" s="1437"/>
      <c r="AX33" s="1437"/>
      <c r="AY33" s="1437"/>
      <c r="AZ33" s="1437"/>
      <c r="BA33" s="1437"/>
      <c r="BB33" s="1437"/>
      <c r="BC33" s="1437"/>
      <c r="BD33" s="1437"/>
      <c r="BE33" s="1437"/>
      <c r="BF33" s="1437"/>
      <c r="BG33" s="1437"/>
      <c r="BH33" s="1438"/>
      <c r="BI33" s="1439" t="s">
        <v>130</v>
      </c>
      <c r="BJ33" s="1440"/>
      <c r="BK33" s="1440"/>
      <c r="BL33" s="1440"/>
      <c r="BM33" s="1440"/>
      <c r="BN33" s="1440"/>
      <c r="BO33" s="1440"/>
      <c r="BP33" s="1440"/>
      <c r="BQ33" s="1440"/>
      <c r="BR33" s="1440"/>
      <c r="BS33" s="1440"/>
      <c r="BT33" s="1440"/>
      <c r="BU33" s="1440"/>
      <c r="BV33" s="1440"/>
      <c r="BW33" s="1440"/>
      <c r="BX33" s="1440"/>
      <c r="BY33" s="1440"/>
      <c r="BZ33" s="1440"/>
      <c r="CA33" s="1441"/>
      <c r="CD33" s="42" t="b">
        <v>0</v>
      </c>
      <c r="CE33" s="42" t="b">
        <v>0</v>
      </c>
    </row>
    <row r="34" spans="2:83" ht="14.25" customHeight="1">
      <c r="B34" s="1459" t="s">
        <v>126</v>
      </c>
      <c r="C34" s="1025"/>
      <c r="D34" s="1025"/>
      <c r="E34" s="1025"/>
      <c r="F34" s="1025"/>
      <c r="G34" s="1025"/>
      <c r="H34" s="1025"/>
      <c r="I34" s="1025"/>
      <c r="J34" s="1025"/>
      <c r="K34" s="1566"/>
      <c r="L34" s="1566"/>
      <c r="M34" s="1025" t="s">
        <v>125</v>
      </c>
      <c r="N34" s="1025"/>
      <c r="O34" s="1566"/>
      <c r="P34" s="1566"/>
      <c r="Q34" s="1025" t="s">
        <v>124</v>
      </c>
      <c r="R34" s="1025"/>
      <c r="S34" s="1566"/>
      <c r="T34" s="1566"/>
      <c r="U34" s="1025" t="s">
        <v>123</v>
      </c>
      <c r="V34" s="1443"/>
      <c r="W34" s="1446" t="s">
        <v>129</v>
      </c>
      <c r="X34" s="1440"/>
      <c r="Y34" s="1440"/>
      <c r="Z34" s="1440"/>
      <c r="AA34" s="1440"/>
      <c r="AB34" s="1440"/>
      <c r="AC34" s="1440"/>
      <c r="AD34" s="1440"/>
      <c r="AE34" s="1440"/>
      <c r="AF34" s="1440"/>
      <c r="AG34" s="1440"/>
      <c r="AH34" s="1440"/>
      <c r="AI34" s="1440"/>
      <c r="AJ34" s="1440"/>
      <c r="AK34" s="1440"/>
      <c r="AL34" s="1440"/>
      <c r="AM34" s="1440"/>
      <c r="AN34" s="1440"/>
      <c r="AO34" s="1447"/>
      <c r="AP34" s="1436" t="s">
        <v>128</v>
      </c>
      <c r="AQ34" s="1437"/>
      <c r="AR34" s="1437"/>
      <c r="AS34" s="1437"/>
      <c r="AT34" s="1437"/>
      <c r="AU34" s="1437"/>
      <c r="AV34" s="1437"/>
      <c r="AW34" s="1437"/>
      <c r="AX34" s="1437"/>
      <c r="AY34" s="1437"/>
      <c r="AZ34" s="1437"/>
      <c r="BA34" s="1437"/>
      <c r="BB34" s="1437"/>
      <c r="BC34" s="1437"/>
      <c r="BD34" s="1437"/>
      <c r="BE34" s="1437"/>
      <c r="BF34" s="1437"/>
      <c r="BG34" s="1437"/>
      <c r="BH34" s="1438"/>
      <c r="BI34" s="1439" t="s">
        <v>127</v>
      </c>
      <c r="BJ34" s="1440"/>
      <c r="BK34" s="1440"/>
      <c r="BL34" s="1440"/>
      <c r="BM34" s="1440"/>
      <c r="BN34" s="1440"/>
      <c r="BO34" s="1440"/>
      <c r="BP34" s="1440"/>
      <c r="BQ34" s="1440"/>
      <c r="BR34" s="1440"/>
      <c r="BS34" s="1440"/>
      <c r="BT34" s="1440"/>
      <c r="BU34" s="1440"/>
      <c r="BV34" s="1440"/>
      <c r="BW34" s="1440"/>
      <c r="BX34" s="1440"/>
      <c r="BY34" s="1440"/>
      <c r="BZ34" s="1440"/>
      <c r="CA34" s="1441"/>
    </row>
    <row r="35" spans="2:83" ht="21" customHeight="1" thickBot="1">
      <c r="B35" s="1469" t="s">
        <v>126</v>
      </c>
      <c r="C35" s="1390"/>
      <c r="D35" s="1390"/>
      <c r="E35" s="1390"/>
      <c r="F35" s="1390"/>
      <c r="G35" s="1390"/>
      <c r="H35" s="1390"/>
      <c r="I35" s="1390"/>
      <c r="J35" s="1390"/>
      <c r="K35" s="1573"/>
      <c r="L35" s="1573"/>
      <c r="M35" s="1390" t="s">
        <v>125</v>
      </c>
      <c r="N35" s="1390"/>
      <c r="O35" s="1573"/>
      <c r="P35" s="1573"/>
      <c r="Q35" s="1390" t="s">
        <v>124</v>
      </c>
      <c r="R35" s="1390"/>
      <c r="S35" s="1573"/>
      <c r="T35" s="1573"/>
      <c r="U35" s="1390" t="s">
        <v>123</v>
      </c>
      <c r="V35" s="1391"/>
      <c r="W35" s="1392" t="s">
        <v>196</v>
      </c>
      <c r="X35" s="1393"/>
      <c r="Y35" s="1393"/>
      <c r="Z35" s="1393"/>
      <c r="AA35" s="1393"/>
      <c r="AB35" s="1393"/>
      <c r="AC35" s="1393"/>
      <c r="AD35" s="1393"/>
      <c r="AE35" s="1393"/>
      <c r="AF35" s="1393"/>
      <c r="AG35" s="1393"/>
      <c r="AH35" s="1393"/>
      <c r="AI35" s="1393"/>
      <c r="AJ35" s="1393"/>
      <c r="AK35" s="1393"/>
      <c r="AL35" s="1393"/>
      <c r="AM35" s="1393"/>
      <c r="AN35" s="1393"/>
      <c r="AO35" s="1394"/>
      <c r="AP35" s="1395" t="s">
        <v>195</v>
      </c>
      <c r="AQ35" s="1396"/>
      <c r="AR35" s="1396"/>
      <c r="AS35" s="1396"/>
      <c r="AT35" s="1396"/>
      <c r="AU35" s="1396"/>
      <c r="AV35" s="1396"/>
      <c r="AW35" s="1396"/>
      <c r="AX35" s="1396"/>
      <c r="AY35" s="1396"/>
      <c r="AZ35" s="1396"/>
      <c r="BA35" s="1396"/>
      <c r="BB35" s="1396"/>
      <c r="BC35" s="1396"/>
      <c r="BD35" s="1396"/>
      <c r="BE35" s="1396"/>
      <c r="BF35" s="1396"/>
      <c r="BG35" s="1396"/>
      <c r="BH35" s="1397"/>
      <c r="BI35" s="1470" t="s">
        <v>194</v>
      </c>
      <c r="BJ35" s="1428"/>
      <c r="BK35" s="1428"/>
      <c r="BL35" s="1428"/>
      <c r="BM35" s="1428"/>
      <c r="BN35" s="1428"/>
      <c r="BO35" s="1428"/>
      <c r="BP35" s="1428"/>
      <c r="BQ35" s="1428"/>
      <c r="BR35" s="1428"/>
      <c r="BS35" s="1428"/>
      <c r="BT35" s="1428"/>
      <c r="BU35" s="1428"/>
      <c r="BV35" s="1428"/>
      <c r="BW35" s="1428"/>
      <c r="BX35" s="1428"/>
      <c r="BY35" s="1428"/>
      <c r="BZ35" s="1428"/>
      <c r="CA35" s="1471"/>
    </row>
    <row r="36" spans="2:83" ht="109.5" customHeight="1"/>
    <row r="37" spans="2:83" ht="152.25" customHeight="1" thickBot="1">
      <c r="B37" s="313" t="s">
        <v>186</v>
      </c>
      <c r="AS37" s="312"/>
      <c r="AT37" s="312"/>
      <c r="AU37" s="312"/>
      <c r="AV37" s="312"/>
      <c r="AW37" s="312"/>
    </row>
    <row r="38" spans="2:83" ht="13.5" customHeight="1">
      <c r="B38" s="1417" t="s">
        <v>185</v>
      </c>
      <c r="C38" s="1418"/>
      <c r="D38" s="1418"/>
      <c r="E38" s="1418"/>
      <c r="F38" s="1418"/>
      <c r="G38" s="1418"/>
      <c r="H38" s="1418"/>
      <c r="I38" s="1418"/>
      <c r="J38" s="1418"/>
      <c r="K38" s="1418"/>
      <c r="L38" s="1418"/>
      <c r="M38" s="1418"/>
      <c r="N38" s="1418"/>
      <c r="O38" s="1418"/>
      <c r="P38" s="1418"/>
      <c r="Q38" s="1418"/>
      <c r="R38" s="1418"/>
      <c r="S38" s="1418"/>
      <c r="T38" s="1418"/>
      <c r="U38" s="1418"/>
      <c r="V38" s="1418"/>
      <c r="W38" s="1419"/>
      <c r="X38" s="1417" t="s">
        <v>184</v>
      </c>
      <c r="Y38" s="1418"/>
      <c r="Z38" s="1418"/>
      <c r="AA38" s="1418"/>
      <c r="AB38" s="1418"/>
      <c r="AC38" s="1418"/>
      <c r="AD38" s="1418"/>
      <c r="AE38" s="1418"/>
      <c r="AF38" s="1418"/>
      <c r="AG38" s="1418"/>
      <c r="AH38" s="1418"/>
      <c r="AI38" s="1418"/>
      <c r="AJ38" s="1418"/>
      <c r="AK38" s="1418"/>
      <c r="AL38" s="1418"/>
      <c r="AM38" s="1418"/>
      <c r="AN38" s="1418"/>
      <c r="AO38" s="1418"/>
      <c r="AP38" s="1418"/>
      <c r="AQ38" s="1418"/>
      <c r="AR38" s="1418"/>
      <c r="AS38" s="1418"/>
      <c r="AT38" s="1418"/>
      <c r="AU38" s="1418"/>
      <c r="AV38" s="1418"/>
      <c r="AW38" s="1418"/>
      <c r="AX38" s="1149"/>
      <c r="AY38" s="1418" t="s">
        <v>183</v>
      </c>
      <c r="AZ38" s="1418"/>
      <c r="BA38" s="1418"/>
      <c r="BB38" s="1418"/>
      <c r="BC38" s="1418"/>
      <c r="BD38" s="1418"/>
      <c r="BE38" s="1418"/>
      <c r="BF38" s="1418"/>
      <c r="BG38" s="1418"/>
      <c r="BH38" s="1418"/>
      <c r="BI38" s="1418"/>
      <c r="BJ38" s="1418"/>
      <c r="BK38" s="1418"/>
      <c r="BL38" s="1418"/>
      <c r="BM38" s="1418"/>
      <c r="BN38" s="1418"/>
      <c r="BO38" s="1418"/>
      <c r="BP38" s="1418"/>
      <c r="BQ38" s="1418"/>
      <c r="BR38" s="1418"/>
      <c r="BS38" s="1418"/>
      <c r="BT38" s="1418"/>
      <c r="BU38" s="1418"/>
      <c r="BV38" s="1418"/>
      <c r="BW38" s="1418"/>
      <c r="BX38" s="1418"/>
      <c r="BY38" s="1418"/>
      <c r="BZ38" s="1418"/>
      <c r="CA38" s="1419"/>
    </row>
    <row r="39" spans="2:83" ht="7.5" customHeight="1">
      <c r="B39" s="1420" t="str">
        <f>IF(B$3="","",B$3)</f>
        <v/>
      </c>
      <c r="C39" s="1421"/>
      <c r="D39" s="1421" t="str">
        <f>IF(D$3="","",D$3)</f>
        <v/>
      </c>
      <c r="E39" s="1421"/>
      <c r="F39" s="1421" t="str">
        <f>IF(F$3="","",F$3)</f>
        <v/>
      </c>
      <c r="G39" s="1421"/>
      <c r="H39" s="1421" t="str">
        <f>IF(H$3="","",H$3)</f>
        <v/>
      </c>
      <c r="I39" s="1510"/>
      <c r="J39" s="1512" t="s">
        <v>193</v>
      </c>
      <c r="K39" s="1512"/>
      <c r="L39" s="1513" t="str">
        <f>IF(L$3="","",L$3)</f>
        <v/>
      </c>
      <c r="M39" s="1421"/>
      <c r="N39" s="1421" t="str">
        <f>IF(N$3="","",N$3)</f>
        <v/>
      </c>
      <c r="O39" s="1421"/>
      <c r="P39" s="1421" t="str">
        <f>IF(P$3="","",P$3)</f>
        <v/>
      </c>
      <c r="Q39" s="1421"/>
      <c r="R39" s="1421" t="str">
        <f>IF(R$3="","",R$3)</f>
        <v/>
      </c>
      <c r="S39" s="1421"/>
      <c r="T39" s="1421" t="str">
        <f>IF(T$3="","",T$3)</f>
        <v/>
      </c>
      <c r="U39" s="1421"/>
      <c r="V39" s="1421" t="str">
        <f>IF(V$3="","",V$3)</f>
        <v/>
      </c>
      <c r="W39" s="1527"/>
      <c r="X39" s="1529" t="str">
        <f>IF(X$3="","",X$3)</f>
        <v xml:space="preserve"> </v>
      </c>
      <c r="Y39" s="1530"/>
      <c r="Z39" s="1530"/>
      <c r="AA39" s="1530"/>
      <c r="AB39" s="1530"/>
      <c r="AC39" s="1530"/>
      <c r="AD39" s="1530"/>
      <c r="AE39" s="1530"/>
      <c r="AF39" s="1530"/>
      <c r="AG39" s="1530"/>
      <c r="AH39" s="1530"/>
      <c r="AI39" s="1530"/>
      <c r="AJ39" s="1530"/>
      <c r="AK39" s="1530"/>
      <c r="AL39" s="1530"/>
      <c r="AM39" s="1530"/>
      <c r="AN39" s="1530"/>
      <c r="AO39" s="1530"/>
      <c r="AP39" s="1530"/>
      <c r="AQ39" s="1530"/>
      <c r="AR39" s="1530"/>
      <c r="AS39" s="1530"/>
      <c r="AT39" s="1530"/>
      <c r="AU39" s="311"/>
      <c r="AV39" s="311"/>
      <c r="AW39" s="311"/>
      <c r="AX39" s="310"/>
      <c r="AY39" s="1412"/>
      <c r="AZ39" s="1413"/>
      <c r="BA39" s="1537" t="s">
        <v>182</v>
      </c>
      <c r="BB39" s="1537"/>
      <c r="BC39" s="1537"/>
      <c r="BD39" s="1537"/>
      <c r="BE39" s="1537"/>
      <c r="BF39" s="1537"/>
      <c r="BG39" s="1537"/>
      <c r="BH39" s="1534"/>
      <c r="BI39" s="1534"/>
      <c r="BJ39" s="1539"/>
      <c r="BK39" s="1533" t="s">
        <v>181</v>
      </c>
      <c r="BL39" s="1534"/>
      <c r="BM39" s="1534"/>
      <c r="BN39" s="1534"/>
      <c r="BO39" s="1534"/>
      <c r="BP39" s="1534"/>
      <c r="BQ39" s="1534"/>
      <c r="BR39" s="1412"/>
      <c r="BS39" s="1516"/>
      <c r="BT39" s="1517" t="s">
        <v>11</v>
      </c>
      <c r="BU39" s="1518"/>
      <c r="BV39" s="1412"/>
      <c r="BW39" s="1516"/>
      <c r="BX39" s="1519"/>
      <c r="BY39" s="1516"/>
      <c r="BZ39" s="1517" t="s">
        <v>12</v>
      </c>
      <c r="CA39" s="1520"/>
    </row>
    <row r="40" spans="2:83" ht="21.75" customHeight="1" thickBot="1">
      <c r="B40" s="1422"/>
      <c r="C40" s="1423"/>
      <c r="D40" s="1423"/>
      <c r="E40" s="1423"/>
      <c r="F40" s="1423"/>
      <c r="G40" s="1423"/>
      <c r="H40" s="1423"/>
      <c r="I40" s="1511"/>
      <c r="J40" s="1445"/>
      <c r="K40" s="1445"/>
      <c r="L40" s="1514"/>
      <c r="M40" s="1423"/>
      <c r="N40" s="1423"/>
      <c r="O40" s="1423"/>
      <c r="P40" s="1423"/>
      <c r="Q40" s="1423"/>
      <c r="R40" s="1423"/>
      <c r="S40" s="1423"/>
      <c r="T40" s="1423"/>
      <c r="U40" s="1423"/>
      <c r="V40" s="1423"/>
      <c r="W40" s="1528"/>
      <c r="X40" s="1531"/>
      <c r="Y40" s="1532"/>
      <c r="Z40" s="1532"/>
      <c r="AA40" s="1532"/>
      <c r="AB40" s="1532"/>
      <c r="AC40" s="1532"/>
      <c r="AD40" s="1532"/>
      <c r="AE40" s="1532"/>
      <c r="AF40" s="1532"/>
      <c r="AG40" s="1532"/>
      <c r="AH40" s="1532"/>
      <c r="AI40" s="1532"/>
      <c r="AJ40" s="1532"/>
      <c r="AK40" s="1532"/>
      <c r="AL40" s="1532"/>
      <c r="AM40" s="1532"/>
      <c r="AN40" s="1532"/>
      <c r="AO40" s="1532"/>
      <c r="AP40" s="1532"/>
      <c r="AQ40" s="1532"/>
      <c r="AR40" s="1532"/>
      <c r="AS40" s="1532"/>
      <c r="AT40" s="1532"/>
      <c r="AU40" s="309"/>
      <c r="AV40" s="309"/>
      <c r="AW40" s="309"/>
      <c r="AX40" s="308"/>
      <c r="AY40" s="1414"/>
      <c r="AZ40" s="1415"/>
      <c r="BA40" s="1538"/>
      <c r="BB40" s="1538"/>
      <c r="BC40" s="1538"/>
      <c r="BD40" s="1538"/>
      <c r="BE40" s="1538"/>
      <c r="BF40" s="1538"/>
      <c r="BG40" s="1538"/>
      <c r="BH40" s="943"/>
      <c r="BI40" s="943"/>
      <c r="BJ40" s="944"/>
      <c r="BK40" s="1535"/>
      <c r="BL40" s="943"/>
      <c r="BM40" s="943"/>
      <c r="BN40" s="943"/>
      <c r="BO40" s="943"/>
      <c r="BP40" s="943"/>
      <c r="BQ40" s="943"/>
      <c r="BR40" s="1521" t="str">
        <f>IF(BR$4="","",BR$4)</f>
        <v/>
      </c>
      <c r="BS40" s="1522"/>
      <c r="BT40" s="1523" t="str">
        <f>IF(BT$4="","",BT$4)</f>
        <v/>
      </c>
      <c r="BU40" s="1524"/>
      <c r="BV40" s="1525">
        <v>0</v>
      </c>
      <c r="BW40" s="1526"/>
      <c r="BX40" s="1526">
        <v>0</v>
      </c>
      <c r="BY40" s="1526"/>
      <c r="BZ40" s="1526">
        <v>0</v>
      </c>
      <c r="CA40" s="1536"/>
    </row>
    <row r="41" spans="2:83" ht="23.25" customHeight="1" thickBot="1">
      <c r="B41" s="269" t="s">
        <v>180</v>
      </c>
      <c r="AP41" s="269" t="s">
        <v>179</v>
      </c>
    </row>
    <row r="42" spans="2:83" ht="13.5" customHeight="1">
      <c r="B42" s="1515" t="s">
        <v>178</v>
      </c>
      <c r="C42" s="1150"/>
      <c r="D42" s="1150"/>
      <c r="E42" s="1150"/>
      <c r="F42" s="1150"/>
      <c r="G42" s="1492" t="str">
        <f>IF(G$6="","",G$6)</f>
        <v/>
      </c>
      <c r="H42" s="1493"/>
      <c r="I42" s="1493"/>
      <c r="J42" s="1493"/>
      <c r="K42" s="1493"/>
      <c r="L42" s="1493"/>
      <c r="M42" s="1493"/>
      <c r="N42" s="1493"/>
      <c r="O42" s="1493"/>
      <c r="P42" s="1493"/>
      <c r="Q42" s="1493"/>
      <c r="R42" s="1493"/>
      <c r="S42" s="1493"/>
      <c r="T42" s="1493"/>
      <c r="U42" s="1493"/>
      <c r="V42" s="1493"/>
      <c r="W42" s="1493"/>
      <c r="X42" s="1493"/>
      <c r="Y42" s="1493"/>
      <c r="Z42" s="1493"/>
      <c r="AA42" s="1493"/>
      <c r="AB42" s="1493"/>
      <c r="AC42" s="1493"/>
      <c r="AD42" s="1493"/>
      <c r="AE42" s="1493"/>
      <c r="AF42" s="1493"/>
      <c r="AG42" s="1493"/>
      <c r="AH42" s="1493"/>
      <c r="AI42" s="1493"/>
      <c r="AJ42" s="1493"/>
      <c r="AK42" s="1493"/>
      <c r="AL42" s="1493"/>
      <c r="AM42" s="1493"/>
      <c r="AN42" s="1494"/>
      <c r="AP42" s="1515" t="s">
        <v>178</v>
      </c>
      <c r="AQ42" s="1150"/>
      <c r="AR42" s="1150"/>
      <c r="AS42" s="1150"/>
      <c r="AT42" s="1150"/>
      <c r="AU42" s="1492" t="str">
        <f>IF(AU$6="","",AU$6)</f>
        <v/>
      </c>
      <c r="AV42" s="1493"/>
      <c r="AW42" s="1493"/>
      <c r="AX42" s="1493"/>
      <c r="AY42" s="1493"/>
      <c r="AZ42" s="1493"/>
      <c r="BA42" s="1493"/>
      <c r="BB42" s="1493"/>
      <c r="BC42" s="1493"/>
      <c r="BD42" s="1493"/>
      <c r="BE42" s="1493"/>
      <c r="BF42" s="1493"/>
      <c r="BG42" s="1493"/>
      <c r="BH42" s="1493"/>
      <c r="BI42" s="1493"/>
      <c r="BJ42" s="1493"/>
      <c r="BK42" s="1493"/>
      <c r="BL42" s="1493"/>
      <c r="BM42" s="1493"/>
      <c r="BN42" s="1493"/>
      <c r="BO42" s="1493"/>
      <c r="BP42" s="1493"/>
      <c r="BQ42" s="1493"/>
      <c r="BR42" s="1493"/>
      <c r="BS42" s="1493"/>
      <c r="BT42" s="1493"/>
      <c r="BU42" s="1493"/>
      <c r="BV42" s="1493"/>
      <c r="BW42" s="1493"/>
      <c r="BX42" s="1493"/>
      <c r="BY42" s="1493"/>
      <c r="BZ42" s="1493"/>
      <c r="CA42" s="1494"/>
    </row>
    <row r="43" spans="2:83" ht="13.5" customHeight="1">
      <c r="B43" s="1120" t="s">
        <v>177</v>
      </c>
      <c r="C43" s="1121"/>
      <c r="D43" s="1121"/>
      <c r="E43" s="1121"/>
      <c r="F43" s="1121"/>
      <c r="G43" s="1495" t="str">
        <f>IF(G$7="","",G$7)</f>
        <v/>
      </c>
      <c r="H43" s="1495"/>
      <c r="I43" s="1495"/>
      <c r="J43" s="1495"/>
      <c r="K43" s="1495"/>
      <c r="L43" s="1495"/>
      <c r="M43" s="1495"/>
      <c r="N43" s="1495"/>
      <c r="O43" s="1495"/>
      <c r="P43" s="1495"/>
      <c r="Q43" s="1495"/>
      <c r="R43" s="1495"/>
      <c r="S43" s="326"/>
      <c r="T43" s="325"/>
      <c r="U43" s="325"/>
      <c r="V43" s="325"/>
      <c r="W43" s="324" t="str">
        <f>IF(W$7="","",W$7)</f>
        <v/>
      </c>
      <c r="X43" s="324"/>
      <c r="Y43" s="324"/>
      <c r="Z43" s="324"/>
      <c r="AA43" s="324"/>
      <c r="AB43" s="324"/>
      <c r="AC43" s="324"/>
      <c r="AD43" s="324"/>
      <c r="AE43" s="324"/>
      <c r="AF43" s="324"/>
      <c r="AG43" s="324"/>
      <c r="AH43" s="324"/>
      <c r="AI43" s="324"/>
      <c r="AJ43" s="324"/>
      <c r="AK43" s="324"/>
      <c r="AL43" s="324"/>
      <c r="AM43" s="324"/>
      <c r="AN43" s="323"/>
      <c r="AP43" s="1120" t="s">
        <v>177</v>
      </c>
      <c r="AQ43" s="1121"/>
      <c r="AR43" s="1121"/>
      <c r="AS43" s="1121"/>
      <c r="AT43" s="1121"/>
      <c r="AU43" s="1495" t="str">
        <f>IF(AU$7="","",AU$7)</f>
        <v/>
      </c>
      <c r="AV43" s="1495"/>
      <c r="AW43" s="1495"/>
      <c r="AX43" s="1495"/>
      <c r="AY43" s="1495"/>
      <c r="AZ43" s="1495"/>
      <c r="BA43" s="1495"/>
      <c r="BB43" s="1495"/>
      <c r="BC43" s="1495"/>
      <c r="BD43" s="1495"/>
      <c r="BE43" s="1495"/>
      <c r="BF43" s="1495"/>
      <c r="BG43" s="1503" t="s">
        <v>176</v>
      </c>
      <c r="BH43" s="1503"/>
      <c r="BI43" s="1503"/>
      <c r="BJ43" s="1503"/>
      <c r="BK43" s="1504" t="str">
        <f>IF(BK$7="","",BK$7)</f>
        <v/>
      </c>
      <c r="BL43" s="1504"/>
      <c r="BM43" s="1504"/>
      <c r="BN43" s="1504"/>
      <c r="BO43" s="1504"/>
      <c r="BP43" s="1504"/>
      <c r="BQ43" s="1504"/>
      <c r="BR43" s="1504"/>
      <c r="BS43" s="1504"/>
      <c r="BT43" s="1504"/>
      <c r="BU43" s="1504"/>
      <c r="BV43" s="1504"/>
      <c r="BW43" s="1504"/>
      <c r="BX43" s="1504"/>
      <c r="BY43" s="1504"/>
      <c r="BZ43" s="1504"/>
      <c r="CA43" s="1505"/>
    </row>
    <row r="44" spans="2:83" ht="12.75" customHeight="1">
      <c r="B44" s="307" t="s">
        <v>175</v>
      </c>
      <c r="C44" s="306"/>
      <c r="D44" s="306"/>
      <c r="E44" s="306"/>
      <c r="F44" s="306"/>
      <c r="G44" s="306"/>
      <c r="H44" s="306"/>
      <c r="I44" s="306"/>
      <c r="J44" s="306"/>
      <c r="K44" s="306"/>
      <c r="L44" s="306"/>
      <c r="M44" s="306"/>
      <c r="N44" s="306"/>
      <c r="O44" s="306"/>
      <c r="P44" s="306"/>
      <c r="Q44" s="306"/>
      <c r="R44" s="306"/>
      <c r="S44" s="303"/>
      <c r="T44" s="303"/>
      <c r="U44" s="303"/>
      <c r="V44" s="303"/>
      <c r="W44" s="303"/>
      <c r="X44" s="303"/>
      <c r="Y44" s="303"/>
      <c r="Z44" s="303"/>
      <c r="AA44" s="303"/>
      <c r="AB44" s="303"/>
      <c r="AC44" s="303"/>
      <c r="AD44" s="303"/>
      <c r="AE44" s="303"/>
      <c r="AF44" s="303"/>
      <c r="AG44" s="303"/>
      <c r="AH44" s="303"/>
      <c r="AI44" s="303"/>
      <c r="AJ44" s="303"/>
      <c r="AK44" s="303"/>
      <c r="AL44" s="303"/>
      <c r="AM44" s="303"/>
      <c r="AN44" s="305"/>
      <c r="AP44" s="1406" t="str">
        <f>IF(AP$8="","",AP$8)</f>
        <v/>
      </c>
      <c r="AQ44" s="1407"/>
      <c r="AR44" s="1407"/>
      <c r="AS44" s="1407"/>
      <c r="AT44" s="1407"/>
      <c r="AU44" s="1407"/>
      <c r="AV44" s="1407"/>
      <c r="AW44" s="1407"/>
      <c r="AX44" s="1407"/>
      <c r="AY44" s="1407"/>
      <c r="AZ44" s="1407"/>
      <c r="BA44" s="1407"/>
      <c r="BB44" s="1407"/>
      <c r="BC44" s="1407"/>
      <c r="BD44" s="1407"/>
      <c r="BE44" s="1407"/>
      <c r="BF44" s="1407"/>
      <c r="BG44" s="1407"/>
      <c r="BH44" s="1407"/>
      <c r="BI44" s="1407"/>
      <c r="BJ44" s="1407"/>
      <c r="BK44" s="1407"/>
      <c r="BL44" s="1407"/>
      <c r="BM44" s="1407"/>
      <c r="BN44" s="1407"/>
      <c r="BO44" s="1407"/>
      <c r="BP44" s="1407"/>
      <c r="BQ44" s="1407"/>
      <c r="BR44" s="1407"/>
      <c r="BS44" s="1407"/>
      <c r="BT44" s="1407"/>
      <c r="BU44" s="1407"/>
      <c r="BV44" s="1407"/>
      <c r="BW44" s="1407"/>
      <c r="BX44" s="1407"/>
      <c r="BY44" s="1407"/>
      <c r="BZ44" s="1407"/>
      <c r="CA44" s="1408"/>
    </row>
    <row r="45" spans="2:83" ht="15.75" customHeight="1">
      <c r="B45" s="304" t="s">
        <v>174</v>
      </c>
      <c r="C45" s="303"/>
      <c r="D45" s="303"/>
      <c r="E45" s="303"/>
      <c r="F45" s="303"/>
      <c r="G45" s="303"/>
      <c r="H45" s="303"/>
      <c r="I45" s="303"/>
      <c r="J45" s="303"/>
      <c r="K45" s="303"/>
      <c r="L45" s="303"/>
      <c r="M45" s="303"/>
      <c r="N45" s="303"/>
      <c r="O45" s="303"/>
      <c r="P45" s="303"/>
      <c r="Q45" s="303"/>
      <c r="R45" s="303"/>
      <c r="S45" s="303"/>
      <c r="T45" s="303"/>
      <c r="U45" s="303"/>
      <c r="V45" s="1481" t="s">
        <v>173</v>
      </c>
      <c r="W45" s="1481"/>
      <c r="X45" s="1481"/>
      <c r="Y45" s="1481"/>
      <c r="Z45" s="1481" t="s">
        <v>172</v>
      </c>
      <c r="AA45" s="1481"/>
      <c r="AB45" s="1481"/>
      <c r="AC45" s="1482" t="str">
        <f>IF(AC$9="","",AC$9)</f>
        <v/>
      </c>
      <c r="AD45" s="1482"/>
      <c r="AE45" s="1481" t="s">
        <v>125</v>
      </c>
      <c r="AF45" s="1481"/>
      <c r="AG45" s="1482" t="str">
        <f>IF(AG$9="","",AG$9)</f>
        <v/>
      </c>
      <c r="AH45" s="1482"/>
      <c r="AI45" s="1481" t="s">
        <v>171</v>
      </c>
      <c r="AJ45" s="1481"/>
      <c r="AK45" s="1482" t="str">
        <f>IF(AK$9="","",AK$9)</f>
        <v/>
      </c>
      <c r="AL45" s="1482"/>
      <c r="AM45" s="1481" t="s">
        <v>170</v>
      </c>
      <c r="AN45" s="1483"/>
      <c r="AP45" s="1409" t="str">
        <f>IF(AP$9="","",AP$9)</f>
        <v/>
      </c>
      <c r="AQ45" s="1410"/>
      <c r="AR45" s="1410"/>
      <c r="AS45" s="1410"/>
      <c r="AT45" s="1410"/>
      <c r="AU45" s="1410"/>
      <c r="AV45" s="1410"/>
      <c r="AW45" s="1410"/>
      <c r="AX45" s="1410"/>
      <c r="AY45" s="1410"/>
      <c r="AZ45" s="1410"/>
      <c r="BA45" s="1410"/>
      <c r="BB45" s="1410"/>
      <c r="BC45" s="1410"/>
      <c r="BD45" s="1410"/>
      <c r="BE45" s="1410"/>
      <c r="BF45" s="1410"/>
      <c r="BG45" s="1410"/>
      <c r="BH45" s="1410"/>
      <c r="BI45" s="1410"/>
      <c r="BJ45" s="1410"/>
      <c r="BK45" s="1410"/>
      <c r="BL45" s="1410"/>
      <c r="BM45" s="1410"/>
      <c r="BN45" s="1410"/>
      <c r="BO45" s="1410"/>
      <c r="BP45" s="1410"/>
      <c r="BQ45" s="1410"/>
      <c r="BR45" s="1410"/>
      <c r="BS45" s="1410"/>
      <c r="BT45" s="1410"/>
      <c r="BU45" s="1410"/>
      <c r="BV45" s="1410"/>
      <c r="BW45" s="1410"/>
      <c r="BX45" s="1410"/>
      <c r="BY45" s="1410"/>
      <c r="BZ45" s="1410"/>
      <c r="CA45" s="1411"/>
    </row>
    <row r="46" spans="2:83" ht="13.5" customHeight="1" thickBot="1">
      <c r="B46" s="302" t="str">
        <f>IF(B$10="","",B$10)</f>
        <v/>
      </c>
      <c r="C46" s="301"/>
      <c r="D46" s="301"/>
      <c r="E46" s="301"/>
      <c r="F46" s="301"/>
      <c r="G46" s="301"/>
      <c r="H46" s="301"/>
      <c r="I46" s="301"/>
      <c r="J46" s="301"/>
      <c r="K46" s="301"/>
      <c r="L46" s="301"/>
      <c r="M46" s="301"/>
      <c r="N46" s="301"/>
      <c r="O46" s="301"/>
      <c r="P46" s="301"/>
      <c r="Q46" s="1389" t="s">
        <v>114</v>
      </c>
      <c r="R46" s="1389"/>
      <c r="S46" s="1389"/>
      <c r="T46" s="1389"/>
      <c r="U46" s="1389"/>
      <c r="V46" s="1389"/>
      <c r="W46" s="1389"/>
      <c r="X46" s="1389"/>
      <c r="Y46" s="300" t="s">
        <v>192</v>
      </c>
      <c r="Z46" s="1502" t="str">
        <f>IF(Z$10="","",Z$10)</f>
        <v/>
      </c>
      <c r="AA46" s="1502"/>
      <c r="AB46" s="1502"/>
      <c r="AC46" s="1502"/>
      <c r="AD46" s="300" t="s">
        <v>191</v>
      </c>
      <c r="AE46" s="1502" t="str">
        <f>IF(AE$10="","",AE$10)</f>
        <v/>
      </c>
      <c r="AF46" s="1502"/>
      <c r="AG46" s="1502"/>
      <c r="AH46" s="1502"/>
      <c r="AI46" s="300" t="s">
        <v>191</v>
      </c>
      <c r="AJ46" s="1502" t="str">
        <f>IF(AJ$10="","",AJ$10)</f>
        <v/>
      </c>
      <c r="AK46" s="1502"/>
      <c r="AL46" s="1502"/>
      <c r="AM46" s="1502"/>
      <c r="AN46" s="299" t="s">
        <v>190</v>
      </c>
      <c r="AP46" s="1484" t="s">
        <v>166</v>
      </c>
      <c r="AQ46" s="1485"/>
      <c r="AR46" s="1485"/>
      <c r="AS46" s="1485"/>
      <c r="AT46" s="1485"/>
      <c r="AU46" s="1485"/>
      <c r="AV46" s="1485"/>
      <c r="AW46" s="1485"/>
      <c r="AX46" s="1485"/>
      <c r="AY46" s="1485"/>
      <c r="AZ46" s="1485"/>
      <c r="BA46" s="1485"/>
      <c r="BB46" s="1485"/>
      <c r="BC46" s="1485"/>
      <c r="BD46" s="1485"/>
      <c r="BE46" s="1485"/>
      <c r="BF46" s="1485"/>
      <c r="BG46" s="1485"/>
      <c r="BH46" s="1485"/>
      <c r="BI46" s="1485"/>
      <c r="BJ46" s="1485"/>
      <c r="BK46" s="1485"/>
      <c r="BL46" s="1485"/>
      <c r="BM46" s="1485"/>
      <c r="BN46" s="1485"/>
      <c r="BO46" s="1485"/>
      <c r="BP46" s="1485"/>
      <c r="BQ46" s="1485"/>
      <c r="BR46" s="1485"/>
      <c r="BS46" s="1485"/>
      <c r="BT46" s="1485"/>
      <c r="BU46" s="1485"/>
      <c r="BV46" s="1485"/>
      <c r="BW46" s="1485"/>
      <c r="BX46" s="1485"/>
      <c r="BY46" s="1485"/>
      <c r="BZ46" s="1485"/>
      <c r="CA46" s="1486"/>
    </row>
    <row r="47" spans="2:83" ht="15" customHeight="1" thickBot="1">
      <c r="B47" s="1490" t="str">
        <f>IF(B$11="","",B$11)</f>
        <v/>
      </c>
      <c r="C47" s="1491"/>
      <c r="D47" s="1491"/>
      <c r="E47" s="1491"/>
      <c r="F47" s="1491"/>
      <c r="G47" s="1491"/>
      <c r="H47" s="1491"/>
      <c r="I47" s="1491"/>
      <c r="J47" s="1491"/>
      <c r="K47" s="1491"/>
      <c r="L47" s="1491"/>
      <c r="M47" s="1491"/>
      <c r="N47" s="1491"/>
      <c r="O47" s="1491"/>
      <c r="P47" s="1491"/>
      <c r="Q47" s="1491"/>
      <c r="R47" s="1491"/>
      <c r="S47" s="1491"/>
      <c r="T47" s="1491"/>
      <c r="U47" s="1491"/>
      <c r="V47" s="1491"/>
      <c r="W47" s="1491"/>
      <c r="X47" s="1491"/>
      <c r="Y47" s="1491"/>
      <c r="Z47" s="1491"/>
      <c r="AA47" s="1491"/>
      <c r="AB47" s="1491"/>
      <c r="AC47" s="1491"/>
      <c r="AD47" s="1491"/>
      <c r="AE47" s="1491"/>
      <c r="AF47" s="1491"/>
      <c r="AG47" s="1491"/>
      <c r="AH47" s="1491"/>
      <c r="AI47" s="272"/>
      <c r="AJ47" s="272"/>
      <c r="AK47" s="272"/>
      <c r="AL47" s="272"/>
      <c r="AM47" s="272"/>
      <c r="AN47" s="298"/>
      <c r="AP47" s="1487" t="s">
        <v>165</v>
      </c>
      <c r="AQ47" s="1488"/>
      <c r="AR47" s="1488"/>
      <c r="AS47" s="1488"/>
      <c r="AT47" s="1488"/>
      <c r="AU47" s="1488"/>
      <c r="AV47" s="1488"/>
      <c r="AW47" s="1488"/>
      <c r="AX47" s="1488"/>
      <c r="AY47" s="1488"/>
      <c r="AZ47" s="1488"/>
      <c r="BA47" s="1489"/>
      <c r="BB47" s="1404" t="str">
        <f>IF(BB$11="","",BB$11)</f>
        <v/>
      </c>
      <c r="BC47" s="1405"/>
      <c r="BD47" s="1405" t="str">
        <f>IF(BD$11="","",BD$11)</f>
        <v/>
      </c>
      <c r="BE47" s="1405"/>
      <c r="BF47" s="1405" t="str">
        <f>IF(BF$11="","",BF$11)</f>
        <v/>
      </c>
      <c r="BG47" s="1405"/>
      <c r="BH47" s="1405" t="str">
        <f>IF(BH$11="","",BH$11)</f>
        <v/>
      </c>
      <c r="BI47" s="1405"/>
      <c r="BJ47" s="1405" t="str">
        <f>IF(BJ$11="","",BJ$11)</f>
        <v/>
      </c>
      <c r="BK47" s="1506"/>
      <c r="BL47" s="1507" t="s">
        <v>164</v>
      </c>
      <c r="BM47" s="1488"/>
      <c r="BN47" s="1488"/>
      <c r="BO47" s="1488"/>
      <c r="BP47" s="1488"/>
      <c r="BQ47" s="1488"/>
      <c r="BR47" s="1488"/>
      <c r="BS47" s="1488"/>
      <c r="BT47" s="1488"/>
      <c r="BU47" s="1489"/>
      <c r="BV47" s="1508" t="str">
        <f>IF(BV$11="","",BV$11)</f>
        <v/>
      </c>
      <c r="BW47" s="1509"/>
      <c r="BX47" s="1500" t="str">
        <f>IF(BX$11="","",BX$11)</f>
        <v/>
      </c>
      <c r="BY47" s="1509"/>
      <c r="BZ47" s="1500" t="str">
        <f>IF(BZ$11="","",BZ$11)</f>
        <v/>
      </c>
      <c r="CA47" s="1501"/>
    </row>
    <row r="48" spans="2:83" ht="14.25" customHeight="1" thickBot="1">
      <c r="B48" s="1490" t="str">
        <f>IF(B$12="","",B$12)</f>
        <v/>
      </c>
      <c r="C48" s="1491"/>
      <c r="D48" s="1491"/>
      <c r="E48" s="1491"/>
      <c r="F48" s="1491"/>
      <c r="G48" s="1491"/>
      <c r="H48" s="1491"/>
      <c r="I48" s="1491"/>
      <c r="J48" s="1491"/>
      <c r="K48" s="1491"/>
      <c r="L48" s="1491"/>
      <c r="M48" s="1491"/>
      <c r="N48" s="1491"/>
      <c r="O48" s="1491"/>
      <c r="P48" s="1491"/>
      <c r="Q48" s="1491"/>
      <c r="R48" s="1491"/>
      <c r="S48" s="1491"/>
      <c r="T48" s="1491"/>
      <c r="U48" s="1491"/>
      <c r="V48" s="1491"/>
      <c r="W48" s="1491"/>
      <c r="X48" s="1491"/>
      <c r="Y48" s="1491"/>
      <c r="Z48" s="1491"/>
      <c r="AA48" s="1491"/>
      <c r="AB48" s="1491"/>
      <c r="AC48" s="1491"/>
      <c r="AD48" s="1491"/>
      <c r="AE48" s="1491"/>
      <c r="AF48" s="1491"/>
      <c r="AG48" s="1491"/>
      <c r="AH48" s="1491"/>
      <c r="AI48" s="272"/>
      <c r="AJ48" s="272"/>
      <c r="AK48" s="272"/>
      <c r="AL48" s="272"/>
      <c r="AM48" s="272"/>
      <c r="AN48" s="298"/>
      <c r="AP48" s="287" t="s">
        <v>163</v>
      </c>
    </row>
    <row r="49" spans="2:79" ht="17.25" customHeight="1">
      <c r="B49" s="1490" t="str">
        <f>IF(B$13="","",B$13)</f>
        <v/>
      </c>
      <c r="C49" s="1491"/>
      <c r="D49" s="1491"/>
      <c r="E49" s="1491"/>
      <c r="F49" s="1491"/>
      <c r="G49" s="1491"/>
      <c r="H49" s="1491"/>
      <c r="I49" s="1491"/>
      <c r="J49" s="1491"/>
      <c r="K49" s="1491"/>
      <c r="L49" s="1491"/>
      <c r="M49" s="1491"/>
      <c r="N49" s="1491"/>
      <c r="O49" s="1491"/>
      <c r="P49" s="1491"/>
      <c r="Q49" s="1491"/>
      <c r="R49" s="1491"/>
      <c r="S49" s="1491"/>
      <c r="T49" s="1491"/>
      <c r="U49" s="1491"/>
      <c r="V49" s="1491"/>
      <c r="W49" s="1491"/>
      <c r="X49" s="1491"/>
      <c r="Y49" s="1491"/>
      <c r="Z49" s="1491"/>
      <c r="AA49" s="1491"/>
      <c r="AB49" s="1491"/>
      <c r="AC49" s="1491"/>
      <c r="AD49" s="1491"/>
      <c r="AE49" s="1491"/>
      <c r="AF49" s="1491"/>
      <c r="AG49" s="1491"/>
      <c r="AH49" s="1491"/>
      <c r="AI49" s="272"/>
      <c r="AJ49" s="272"/>
      <c r="AK49" s="272"/>
      <c r="AL49" s="272"/>
      <c r="AM49" s="272"/>
      <c r="AN49" s="298"/>
      <c r="AP49" s="1478"/>
      <c r="AQ49" s="1479"/>
      <c r="AR49" s="1399" t="s">
        <v>162</v>
      </c>
      <c r="AS49" s="1399"/>
      <c r="AT49" s="1399"/>
      <c r="AU49" s="1399"/>
      <c r="AV49" s="1399"/>
      <c r="AW49" s="1399"/>
      <c r="AX49" s="1399"/>
      <c r="AY49" s="1399"/>
      <c r="AZ49" s="297"/>
      <c r="BA49" s="296"/>
      <c r="BB49" s="1398" t="s">
        <v>189</v>
      </c>
      <c r="BC49" s="1399"/>
      <c r="BD49" s="1399"/>
      <c r="BE49" s="1399"/>
      <c r="BF49" s="1399"/>
      <c r="BG49" s="1399"/>
      <c r="BH49" s="1399"/>
      <c r="BI49" s="1399"/>
      <c r="BJ49" s="1399"/>
      <c r="BK49" s="1400"/>
      <c r="BL49" s="1480" t="str">
        <f>IF(BL$13="","",BL$13)</f>
        <v/>
      </c>
      <c r="BM49" s="1375"/>
      <c r="BN49" s="1374" t="str">
        <f>IF(BN$13="","",BN$13)</f>
        <v/>
      </c>
      <c r="BO49" s="1375"/>
      <c r="BP49" s="1374" t="str">
        <f>IF(BP$13="","",BP$13)</f>
        <v/>
      </c>
      <c r="BQ49" s="1375"/>
      <c r="BR49" s="1374" t="str">
        <f>IF(BR$13="","",BR$13)</f>
        <v/>
      </c>
      <c r="BS49" s="1375"/>
      <c r="BT49" s="1374" t="str">
        <f>IF(BT$13="","",BT$13)</f>
        <v/>
      </c>
      <c r="BU49" s="1375"/>
      <c r="BV49" s="1374" t="str">
        <f>IF(BV$13="","",BV$13)</f>
        <v/>
      </c>
      <c r="BW49" s="1375"/>
      <c r="BX49" s="1374" t="str">
        <f>IF(BX$13="","",BX$13)</f>
        <v/>
      </c>
      <c r="BY49" s="1375"/>
      <c r="BZ49" s="1374" t="str">
        <f>IF(BZ$13="","",BZ$13)</f>
        <v/>
      </c>
      <c r="CA49" s="1378"/>
    </row>
    <row r="50" spans="2:79" ht="3.75" customHeight="1">
      <c r="B50" s="1490" t="str">
        <f>IF(B$14="","",B$14)</f>
        <v/>
      </c>
      <c r="C50" s="1491"/>
      <c r="D50" s="1491"/>
      <c r="E50" s="1491"/>
      <c r="F50" s="1491"/>
      <c r="G50" s="1491"/>
      <c r="H50" s="1491"/>
      <c r="I50" s="1491"/>
      <c r="J50" s="1491"/>
      <c r="K50" s="1491"/>
      <c r="L50" s="1491"/>
      <c r="M50" s="1491"/>
      <c r="N50" s="1491"/>
      <c r="O50" s="1491"/>
      <c r="P50" s="1491"/>
      <c r="Q50" s="1491"/>
      <c r="R50" s="1491"/>
      <c r="S50" s="1491"/>
      <c r="T50" s="1491"/>
      <c r="U50" s="1491"/>
      <c r="V50" s="1491"/>
      <c r="W50" s="1491"/>
      <c r="X50" s="1491"/>
      <c r="Y50" s="1491"/>
      <c r="Z50" s="1491"/>
      <c r="AA50" s="1491"/>
      <c r="AB50" s="1491"/>
      <c r="AC50" s="1491"/>
      <c r="AD50" s="1491"/>
      <c r="AE50" s="1491"/>
      <c r="AF50" s="1491"/>
      <c r="AG50" s="1491"/>
      <c r="AH50" s="1491"/>
      <c r="AI50" s="316"/>
      <c r="AJ50" s="316"/>
      <c r="AK50" s="316"/>
      <c r="AL50" s="316"/>
      <c r="AM50" s="316"/>
      <c r="AN50" s="315"/>
      <c r="AP50" s="1373"/>
      <c r="AQ50" s="1368"/>
      <c r="AR50" s="1424"/>
      <c r="AS50" s="1424"/>
      <c r="AT50" s="1424"/>
      <c r="AU50" s="1424"/>
      <c r="AV50" s="1424"/>
      <c r="AW50" s="1424"/>
      <c r="AX50" s="1424"/>
      <c r="AY50" s="1424"/>
      <c r="AZ50" s="291"/>
      <c r="BA50" s="290"/>
      <c r="BB50" s="1401"/>
      <c r="BC50" s="1402"/>
      <c r="BD50" s="1402"/>
      <c r="BE50" s="1402"/>
      <c r="BF50" s="1402"/>
      <c r="BG50" s="1402"/>
      <c r="BH50" s="1402"/>
      <c r="BI50" s="1402"/>
      <c r="BJ50" s="1402"/>
      <c r="BK50" s="1403"/>
      <c r="BL50" s="1388"/>
      <c r="BM50" s="1377"/>
      <c r="BN50" s="1376"/>
      <c r="BO50" s="1377"/>
      <c r="BP50" s="1376"/>
      <c r="BQ50" s="1377"/>
      <c r="BR50" s="1376"/>
      <c r="BS50" s="1377"/>
      <c r="BT50" s="1376"/>
      <c r="BU50" s="1377"/>
      <c r="BV50" s="1376"/>
      <c r="BW50" s="1377"/>
      <c r="BX50" s="1376"/>
      <c r="BY50" s="1377"/>
      <c r="BZ50" s="1376"/>
      <c r="CA50" s="1379"/>
    </row>
    <row r="51" spans="2:79" ht="13.5" customHeight="1">
      <c r="B51" s="1490"/>
      <c r="C51" s="1491"/>
      <c r="D51" s="1491"/>
      <c r="E51" s="1491"/>
      <c r="F51" s="1491"/>
      <c r="G51" s="1491"/>
      <c r="H51" s="1491"/>
      <c r="I51" s="1491"/>
      <c r="J51" s="1491"/>
      <c r="K51" s="1491"/>
      <c r="L51" s="1491"/>
      <c r="M51" s="1491"/>
      <c r="N51" s="1491"/>
      <c r="O51" s="1491"/>
      <c r="P51" s="1491"/>
      <c r="Q51" s="1491"/>
      <c r="R51" s="1491"/>
      <c r="S51" s="1491"/>
      <c r="T51" s="1491"/>
      <c r="U51" s="1491"/>
      <c r="V51" s="1491"/>
      <c r="W51" s="1491"/>
      <c r="X51" s="1491"/>
      <c r="Y51" s="1491"/>
      <c r="Z51" s="1491"/>
      <c r="AA51" s="1491"/>
      <c r="AB51" s="1491"/>
      <c r="AC51" s="1491"/>
      <c r="AD51" s="1491"/>
      <c r="AE51" s="1491"/>
      <c r="AF51" s="1491"/>
      <c r="AG51" s="1491"/>
      <c r="AH51" s="1491"/>
      <c r="AI51" s="316"/>
      <c r="AJ51" s="316"/>
      <c r="AK51" s="316"/>
      <c r="AL51" s="316"/>
      <c r="AM51" s="316"/>
      <c r="AN51" s="315"/>
      <c r="AP51" s="1373"/>
      <c r="AQ51" s="1368"/>
      <c r="AR51" s="1424" t="s">
        <v>160</v>
      </c>
      <c r="AS51" s="1424"/>
      <c r="AT51" s="1424"/>
      <c r="AU51" s="1424"/>
      <c r="AV51" s="1424"/>
      <c r="AW51" s="1424"/>
      <c r="AX51" s="1424"/>
      <c r="AY51" s="1424"/>
      <c r="AZ51" s="291"/>
      <c r="BA51" s="290"/>
      <c r="BB51" s="1380" t="s">
        <v>188</v>
      </c>
      <c r="BC51" s="1381"/>
      <c r="BD51" s="1381"/>
      <c r="BE51" s="1381"/>
      <c r="BF51" s="1381"/>
      <c r="BG51" s="1381"/>
      <c r="BH51" s="1381"/>
      <c r="BI51" s="1381"/>
      <c r="BJ51" s="1381"/>
      <c r="BK51" s="1382"/>
      <c r="BL51" s="1386" t="str">
        <f>IF(BL$15="","",BL$15)</f>
        <v/>
      </c>
      <c r="BM51" s="1387"/>
      <c r="BN51" s="1425" t="str">
        <f>IF(BN$15="","",BN$15)</f>
        <v/>
      </c>
      <c r="BO51" s="1387"/>
      <c r="BP51" s="1425" t="str">
        <f>IF(BP$15="","",BP$15)</f>
        <v/>
      </c>
      <c r="BQ51" s="1387"/>
      <c r="BR51" s="1425" t="str">
        <f>IF(BR$15="","",BR$15)</f>
        <v/>
      </c>
      <c r="BS51" s="1387"/>
      <c r="BT51" s="1425" t="str">
        <f>IF(BT$15="","",BT$15)</f>
        <v/>
      </c>
      <c r="BU51" s="1387"/>
      <c r="BV51" s="1425" t="str">
        <f>IF(BV$15="","",BV$15)</f>
        <v/>
      </c>
      <c r="BW51" s="1387"/>
      <c r="BX51" s="1425" t="str">
        <f>IF(BX$15="","",BX$15)</f>
        <v/>
      </c>
      <c r="BY51" s="1387"/>
      <c r="BZ51" s="1425" t="str">
        <f>IF(BZ$15="","",BZ$15)</f>
        <v/>
      </c>
      <c r="CA51" s="1426"/>
    </row>
    <row r="52" spans="2:79" ht="5.25" customHeight="1">
      <c r="B52" s="322"/>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316"/>
      <c r="AM52" s="316"/>
      <c r="AN52" s="315"/>
      <c r="AP52" s="1373"/>
      <c r="AQ52" s="1368"/>
      <c r="AR52" s="1424"/>
      <c r="AS52" s="1424"/>
      <c r="AT52" s="1424"/>
      <c r="AU52" s="1424"/>
      <c r="AV52" s="1424"/>
      <c r="AW52" s="1424"/>
      <c r="AX52" s="1424"/>
      <c r="AY52" s="1424"/>
      <c r="AZ52" s="291"/>
      <c r="BA52" s="290"/>
      <c r="BB52" s="1383"/>
      <c r="BC52" s="1384"/>
      <c r="BD52" s="1384"/>
      <c r="BE52" s="1384"/>
      <c r="BF52" s="1384"/>
      <c r="BG52" s="1384"/>
      <c r="BH52" s="1384"/>
      <c r="BI52" s="1384"/>
      <c r="BJ52" s="1384"/>
      <c r="BK52" s="1385"/>
      <c r="BL52" s="1388"/>
      <c r="BM52" s="1377"/>
      <c r="BN52" s="1376"/>
      <c r="BO52" s="1377"/>
      <c r="BP52" s="1376"/>
      <c r="BQ52" s="1377"/>
      <c r="BR52" s="1376"/>
      <c r="BS52" s="1377"/>
      <c r="BT52" s="1376"/>
      <c r="BU52" s="1377"/>
      <c r="BV52" s="1376"/>
      <c r="BW52" s="1377"/>
      <c r="BX52" s="1376"/>
      <c r="BY52" s="1377"/>
      <c r="BZ52" s="1376"/>
      <c r="CA52" s="1379"/>
    </row>
    <row r="53" spans="2:79" ht="19.5" customHeight="1" thickBot="1">
      <c r="B53" s="1484" t="s">
        <v>158</v>
      </c>
      <c r="C53" s="1485"/>
      <c r="D53" s="1485"/>
      <c r="E53" s="1485"/>
      <c r="F53" s="1485"/>
      <c r="G53" s="1485"/>
      <c r="H53" s="1485"/>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c r="AF53" s="1485"/>
      <c r="AG53" s="1485"/>
      <c r="AH53" s="1485"/>
      <c r="AI53" s="1485"/>
      <c r="AJ53" s="1485"/>
      <c r="AK53" s="1485"/>
      <c r="AL53" s="1485"/>
      <c r="AM53" s="1485"/>
      <c r="AN53" s="1486"/>
      <c r="AP53" s="1444"/>
      <c r="AQ53" s="1445"/>
      <c r="AR53" s="1427" t="s">
        <v>157</v>
      </c>
      <c r="AS53" s="1427"/>
      <c r="AT53" s="1427"/>
      <c r="AU53" s="1427"/>
      <c r="AV53" s="1427"/>
      <c r="AW53" s="1427"/>
      <c r="AX53" s="1427"/>
      <c r="AY53" s="1427"/>
      <c r="AZ53" s="1427"/>
      <c r="BA53" s="1427"/>
      <c r="BB53" s="1427"/>
      <c r="BC53" s="1433"/>
      <c r="BD53" s="1433"/>
      <c r="BE53" s="1428" t="s">
        <v>156</v>
      </c>
      <c r="BF53" s="1428"/>
      <c r="BG53" s="1428"/>
      <c r="BH53" s="1428"/>
      <c r="BI53" s="1428"/>
      <c r="BJ53" s="1428"/>
      <c r="BK53" s="1429"/>
      <c r="BL53" s="1430" t="s">
        <v>155</v>
      </c>
      <c r="BM53" s="1431"/>
      <c r="BN53" s="1431"/>
      <c r="BO53" s="1431"/>
      <c r="BP53" s="1431"/>
      <c r="BQ53" s="1431"/>
      <c r="BR53" s="1431"/>
      <c r="BS53" s="1431"/>
      <c r="BT53" s="1431"/>
      <c r="BU53" s="1431"/>
      <c r="BV53" s="1431"/>
      <c r="BW53" s="1431"/>
      <c r="BX53" s="1431"/>
      <c r="BY53" s="1431"/>
      <c r="BZ53" s="1431"/>
      <c r="CA53" s="1432"/>
    </row>
    <row r="54" spans="2:79" ht="6" customHeight="1" thickBot="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row>
    <row r="55" spans="2:79" ht="15" customHeight="1" thickBot="1">
      <c r="B55" s="287" t="s">
        <v>154</v>
      </c>
      <c r="AW55" s="278"/>
      <c r="AX55" s="278"/>
      <c r="AY55" s="278"/>
      <c r="AZ55" s="285"/>
      <c r="BA55" s="282"/>
      <c r="BB55" s="284" t="s">
        <v>150</v>
      </c>
      <c r="BC55" s="282"/>
      <c r="BD55" s="282"/>
      <c r="BE55" s="282"/>
      <c r="BF55" s="282"/>
      <c r="BG55" s="282"/>
      <c r="BH55" s="289"/>
      <c r="BI55" s="284" t="s">
        <v>153</v>
      </c>
      <c r="BJ55" s="288"/>
      <c r="BK55" s="282"/>
      <c r="BL55" s="282"/>
      <c r="BM55" s="282"/>
      <c r="BN55" s="286"/>
      <c r="BO55" s="278"/>
      <c r="BP55" s="278"/>
    </row>
    <row r="56" spans="2:79" ht="13.5" customHeight="1" thickBot="1">
      <c r="B56" s="287" t="s">
        <v>152</v>
      </c>
      <c r="AX56" s="278"/>
      <c r="AY56" s="278"/>
      <c r="AZ56" s="278"/>
      <c r="BA56" s="278"/>
      <c r="BB56" s="278"/>
      <c r="BC56" s="278"/>
      <c r="BD56" s="278"/>
      <c r="BE56" s="278"/>
      <c r="BF56" s="278"/>
      <c r="BG56" s="278"/>
      <c r="BH56" s="278"/>
      <c r="BI56" s="278"/>
      <c r="BJ56" s="278"/>
      <c r="BK56" s="278"/>
      <c r="BL56" s="278"/>
    </row>
    <row r="57" spans="2:79" ht="42.75" customHeight="1" thickBot="1">
      <c r="B57" s="285"/>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82"/>
      <c r="BC57" s="282"/>
      <c r="BD57" s="282"/>
      <c r="BE57" s="282"/>
      <c r="BF57" s="282"/>
      <c r="BG57" s="282"/>
      <c r="BH57" s="282"/>
      <c r="BI57" s="282"/>
      <c r="BJ57" s="282"/>
      <c r="BK57" s="282"/>
      <c r="BL57" s="282"/>
      <c r="BM57" s="282"/>
      <c r="BN57" s="282"/>
      <c r="BO57" s="282"/>
      <c r="BP57" s="282"/>
      <c r="BQ57" s="282"/>
      <c r="BR57" s="282"/>
      <c r="BS57" s="282"/>
      <c r="BT57" s="282"/>
      <c r="BU57" s="282"/>
      <c r="BV57" s="282"/>
      <c r="BW57" s="282"/>
      <c r="BX57" s="286"/>
      <c r="BY57" s="272"/>
      <c r="BZ57" s="272"/>
    </row>
    <row r="58" spans="2:79" ht="11.25" customHeight="1" thickBot="1">
      <c r="B58" s="1472" t="s">
        <v>371</v>
      </c>
      <c r="C58" s="1472"/>
      <c r="D58" s="1472"/>
      <c r="E58" s="1472"/>
      <c r="F58" s="1472"/>
      <c r="G58" s="1472"/>
      <c r="H58" s="1472"/>
      <c r="I58" s="1472"/>
      <c r="J58" s="1472"/>
      <c r="K58" s="1472"/>
      <c r="L58" s="1472"/>
      <c r="M58" s="1472"/>
      <c r="N58" s="1472"/>
      <c r="O58" s="1472"/>
      <c r="P58" s="1472"/>
      <c r="Q58" s="1472"/>
      <c r="R58" s="1472"/>
      <c r="S58" s="1472"/>
      <c r="T58" s="1472"/>
      <c r="U58" s="1472"/>
      <c r="V58" s="1472"/>
      <c r="W58" s="1472"/>
      <c r="X58" s="1472"/>
      <c r="Y58" s="1472"/>
      <c r="Z58" s="1472"/>
      <c r="AA58" s="1472"/>
      <c r="AB58" s="1472"/>
      <c r="AC58" s="1472"/>
      <c r="AD58" s="1472"/>
      <c r="AE58" s="1472"/>
      <c r="AF58" s="1472"/>
      <c r="AG58" s="1472"/>
      <c r="AH58" s="1472"/>
      <c r="AI58" s="1472"/>
      <c r="AJ58" s="1472"/>
      <c r="AK58" s="1472"/>
      <c r="AL58" s="1472"/>
      <c r="AM58" s="1472"/>
      <c r="AN58" s="1472"/>
      <c r="AO58" s="1472"/>
      <c r="AP58" s="1472"/>
      <c r="AQ58" s="1472"/>
      <c r="AR58" s="1472"/>
      <c r="AS58" s="1472"/>
      <c r="AT58" s="1472"/>
      <c r="AU58" s="1472"/>
      <c r="AV58" s="1472"/>
      <c r="AW58" s="1472"/>
      <c r="AX58" s="1472"/>
    </row>
    <row r="59" spans="2:79" ht="16.5" customHeight="1" thickBot="1">
      <c r="B59" s="1473"/>
      <c r="C59" s="1473"/>
      <c r="D59" s="1473"/>
      <c r="E59" s="1473"/>
      <c r="F59" s="1473"/>
      <c r="G59" s="1473"/>
      <c r="H59" s="1473"/>
      <c r="I59" s="1473"/>
      <c r="J59" s="1473"/>
      <c r="K59" s="1473"/>
      <c r="L59" s="1473"/>
      <c r="M59" s="1473"/>
      <c r="N59" s="1473"/>
      <c r="O59" s="1473"/>
      <c r="P59" s="1473"/>
      <c r="Q59" s="1473"/>
      <c r="R59" s="1473"/>
      <c r="S59" s="1473"/>
      <c r="T59" s="1473"/>
      <c r="U59" s="1473"/>
      <c r="V59" s="1473"/>
      <c r="W59" s="1473"/>
      <c r="X59" s="1473"/>
      <c r="Y59" s="1473"/>
      <c r="Z59" s="1473"/>
      <c r="AA59" s="1473"/>
      <c r="AB59" s="1473"/>
      <c r="AC59" s="1473"/>
      <c r="AD59" s="1473"/>
      <c r="AE59" s="1473"/>
      <c r="AF59" s="1473"/>
      <c r="AG59" s="1473"/>
      <c r="AH59" s="1473"/>
      <c r="AI59" s="1473"/>
      <c r="AJ59" s="1473"/>
      <c r="AK59" s="1473"/>
      <c r="AL59" s="1473"/>
      <c r="AM59" s="1473"/>
      <c r="AN59" s="1473"/>
      <c r="AO59" s="1473"/>
      <c r="AP59" s="1473"/>
      <c r="AQ59" s="1473"/>
      <c r="AR59" s="1473"/>
      <c r="AS59" s="1473"/>
      <c r="AT59" s="1473"/>
      <c r="AU59" s="1473"/>
      <c r="AV59" s="1473"/>
      <c r="AW59" s="1473"/>
      <c r="AX59" s="1473"/>
      <c r="AY59" s="278"/>
      <c r="AZ59" s="285"/>
      <c r="BA59" s="282"/>
      <c r="BB59" s="284" t="s">
        <v>150</v>
      </c>
      <c r="BC59" s="282"/>
      <c r="BD59" s="282"/>
      <c r="BE59" s="282"/>
      <c r="BF59" s="282"/>
      <c r="BG59" s="282"/>
      <c r="BH59" s="284"/>
      <c r="BI59" s="284" t="s">
        <v>149</v>
      </c>
      <c r="BJ59" s="283"/>
      <c r="BK59" s="282"/>
      <c r="BL59" s="282"/>
      <c r="BM59" s="282"/>
      <c r="BN59" s="282"/>
      <c r="BO59" s="282"/>
      <c r="BP59" s="282"/>
      <c r="BQ59" s="282"/>
      <c r="BR59" s="282"/>
      <c r="BS59" s="282"/>
      <c r="BT59" s="281"/>
      <c r="BU59" s="280"/>
    </row>
    <row r="60" spans="2:79" ht="6.75" customHeight="1">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8"/>
      <c r="AZ60" s="272"/>
      <c r="BA60" s="272"/>
      <c r="BB60" s="277"/>
      <c r="BC60" s="272"/>
      <c r="BD60" s="272"/>
      <c r="BE60" s="272"/>
      <c r="BF60" s="272"/>
      <c r="BG60" s="272"/>
      <c r="BH60" s="277"/>
      <c r="BI60" s="276"/>
      <c r="BJ60" s="272"/>
      <c r="BK60" s="272"/>
      <c r="BL60" s="272"/>
      <c r="BM60" s="272"/>
      <c r="BN60" s="272"/>
      <c r="BO60" s="272"/>
      <c r="BP60" s="272"/>
      <c r="BQ60" s="272"/>
      <c r="BR60" s="272"/>
      <c r="BS60" s="272"/>
      <c r="BT60" s="80"/>
    </row>
    <row r="61" spans="2:79" ht="15.75" customHeight="1" thickBot="1">
      <c r="B61" s="269" t="s">
        <v>148</v>
      </c>
    </row>
    <row r="62" spans="2:79" ht="12.75" customHeight="1">
      <c r="B62" s="275"/>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1448" t="s">
        <v>147</v>
      </c>
      <c r="BT62" s="1449"/>
      <c r="BU62" s="1449"/>
      <c r="BV62" s="1449"/>
      <c r="BW62" s="1449"/>
      <c r="BX62" s="1449"/>
      <c r="BY62" s="1449"/>
      <c r="BZ62" s="1449"/>
      <c r="CA62" s="1450"/>
    </row>
    <row r="63" spans="2:79" ht="18" customHeight="1">
      <c r="B63" s="273"/>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c r="BC63" s="272"/>
      <c r="BD63" s="272"/>
      <c r="BE63" s="272"/>
      <c r="BF63" s="272"/>
      <c r="BG63" s="272"/>
      <c r="BH63" s="272"/>
      <c r="BI63" s="272"/>
      <c r="BJ63" s="272"/>
      <c r="BK63" s="272"/>
      <c r="BL63" s="272"/>
      <c r="BM63" s="272"/>
      <c r="BN63" s="272"/>
      <c r="BO63" s="272"/>
      <c r="BP63" s="272"/>
      <c r="BQ63" s="272"/>
      <c r="BR63" s="272"/>
      <c r="BS63" s="1451">
        <v>1</v>
      </c>
      <c r="BT63" s="1452"/>
      <c r="BU63" s="1455" t="s">
        <v>146</v>
      </c>
      <c r="BV63" s="1455"/>
      <c r="BW63" s="1455"/>
      <c r="BX63" s="1455"/>
      <c r="BY63" s="1455"/>
      <c r="BZ63" s="1455"/>
      <c r="CA63" s="1456"/>
    </row>
    <row r="64" spans="2:79" ht="19.5" customHeight="1" thickBot="1">
      <c r="B64" s="271"/>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0"/>
      <c r="AG64" s="270"/>
      <c r="AH64" s="270"/>
      <c r="AI64" s="270"/>
      <c r="AJ64" s="270"/>
      <c r="AK64" s="270"/>
      <c r="AL64" s="270"/>
      <c r="AM64" s="270"/>
      <c r="AN64" s="270"/>
      <c r="AO64" s="270"/>
      <c r="AP64" s="270"/>
      <c r="AQ64" s="270"/>
      <c r="AR64" s="270"/>
      <c r="AS64" s="270"/>
      <c r="AT64" s="270"/>
      <c r="AU64" s="270"/>
      <c r="AV64" s="270"/>
      <c r="AW64" s="270"/>
      <c r="AX64" s="270"/>
      <c r="AY64" s="270"/>
      <c r="AZ64" s="270"/>
      <c r="BA64" s="270"/>
      <c r="BB64" s="270"/>
      <c r="BC64" s="270"/>
      <c r="BD64" s="270"/>
      <c r="BE64" s="270"/>
      <c r="BF64" s="270"/>
      <c r="BG64" s="270"/>
      <c r="BH64" s="270"/>
      <c r="BI64" s="270"/>
      <c r="BJ64" s="270"/>
      <c r="BK64" s="270"/>
      <c r="BL64" s="270"/>
      <c r="BM64" s="270"/>
      <c r="BN64" s="270"/>
      <c r="BO64" s="270"/>
      <c r="BP64" s="270"/>
      <c r="BQ64" s="270"/>
      <c r="BR64" s="270"/>
      <c r="BS64" s="1453">
        <v>2</v>
      </c>
      <c r="BT64" s="1454"/>
      <c r="BU64" s="1457" t="s">
        <v>145</v>
      </c>
      <c r="BV64" s="1457"/>
      <c r="BW64" s="1457"/>
      <c r="BX64" s="1457"/>
      <c r="BY64" s="1457"/>
      <c r="BZ64" s="1457"/>
      <c r="CA64" s="1458"/>
    </row>
    <row r="65" spans="2:82" ht="20.25" customHeight="1" thickBot="1">
      <c r="B65" s="269" t="s">
        <v>144</v>
      </c>
    </row>
    <row r="66" spans="2:82" ht="14.25" customHeight="1">
      <c r="B66" s="1474" t="s">
        <v>143</v>
      </c>
      <c r="C66" s="1475"/>
      <c r="D66" s="1475"/>
      <c r="E66" s="1475"/>
      <c r="F66" s="1475"/>
      <c r="G66" s="1475"/>
      <c r="H66" s="1475"/>
      <c r="I66" s="1475"/>
      <c r="J66" s="1475"/>
      <c r="K66" s="1475"/>
      <c r="L66" s="1475"/>
      <c r="M66" s="1475"/>
      <c r="N66" s="1475"/>
      <c r="O66" s="1475"/>
      <c r="P66" s="1475"/>
      <c r="Q66" s="1475"/>
      <c r="R66" s="1475"/>
      <c r="S66" s="1475"/>
      <c r="T66" s="1475"/>
      <c r="U66" s="1475"/>
      <c r="V66" s="1476"/>
      <c r="W66" s="1474" t="s">
        <v>142</v>
      </c>
      <c r="X66" s="1475"/>
      <c r="Y66" s="1475"/>
      <c r="Z66" s="1475"/>
      <c r="AA66" s="1475"/>
      <c r="AB66" s="1475"/>
      <c r="AC66" s="1475"/>
      <c r="AD66" s="1475"/>
      <c r="AE66" s="1475"/>
      <c r="AF66" s="1475"/>
      <c r="AG66" s="1475"/>
      <c r="AH66" s="1475"/>
      <c r="AI66" s="1475"/>
      <c r="AJ66" s="1475"/>
      <c r="AK66" s="1475"/>
      <c r="AL66" s="1475"/>
      <c r="AM66" s="1475"/>
      <c r="AN66" s="1475"/>
      <c r="AO66" s="1477"/>
      <c r="AP66" s="1460" t="s">
        <v>141</v>
      </c>
      <c r="AQ66" s="1461"/>
      <c r="AR66" s="1461"/>
      <c r="AS66" s="1461"/>
      <c r="AT66" s="1461"/>
      <c r="AU66" s="1461"/>
      <c r="AV66" s="1461"/>
      <c r="AW66" s="1461"/>
      <c r="AX66" s="1461"/>
      <c r="AY66" s="1461"/>
      <c r="AZ66" s="1461"/>
      <c r="BA66" s="1461"/>
      <c r="BB66" s="1461"/>
      <c r="BC66" s="1461"/>
      <c r="BD66" s="1461"/>
      <c r="BE66" s="1461"/>
      <c r="BF66" s="1461"/>
      <c r="BG66" s="1461"/>
      <c r="BH66" s="1462"/>
      <c r="BI66" s="1466" t="s">
        <v>140</v>
      </c>
      <c r="BJ66" s="1467"/>
      <c r="BK66" s="1467"/>
      <c r="BL66" s="1467"/>
      <c r="BM66" s="1467"/>
      <c r="BN66" s="1467"/>
      <c r="BO66" s="1467"/>
      <c r="BP66" s="1467"/>
      <c r="BQ66" s="1467"/>
      <c r="BR66" s="1467"/>
      <c r="BS66" s="1467"/>
      <c r="BT66" s="1467"/>
      <c r="BU66" s="1467"/>
      <c r="BV66" s="1467"/>
      <c r="BW66" s="1467"/>
      <c r="BX66" s="1467"/>
      <c r="BY66" s="1467"/>
      <c r="BZ66" s="1467"/>
      <c r="CA66" s="1468"/>
    </row>
    <row r="67" spans="2:82" ht="15" customHeight="1">
      <c r="B67" s="1459" t="s">
        <v>139</v>
      </c>
      <c r="C67" s="1025"/>
      <c r="D67" s="1025"/>
      <c r="E67" s="1025"/>
      <c r="F67" s="1025"/>
      <c r="G67" s="1025"/>
      <c r="H67" s="1025"/>
      <c r="I67" s="1025"/>
      <c r="J67" s="1025"/>
      <c r="K67" s="1442" t="str">
        <f>IF(K$31="","",K$31)</f>
        <v/>
      </c>
      <c r="L67" s="1442"/>
      <c r="M67" s="1025" t="s">
        <v>125</v>
      </c>
      <c r="N67" s="1025"/>
      <c r="O67" s="1442" t="str">
        <f>IF(O$31="","",O$31)</f>
        <v/>
      </c>
      <c r="P67" s="1442"/>
      <c r="Q67" s="1025" t="s">
        <v>124</v>
      </c>
      <c r="R67" s="1025"/>
      <c r="S67" s="1442" t="str">
        <f>IF(S$31="","",S$31)</f>
        <v/>
      </c>
      <c r="T67" s="1442"/>
      <c r="U67" s="1025" t="s">
        <v>123</v>
      </c>
      <c r="V67" s="1443"/>
      <c r="W67" s="1446" t="s">
        <v>138</v>
      </c>
      <c r="X67" s="1440"/>
      <c r="Y67" s="1440"/>
      <c r="Z67" s="1440"/>
      <c r="AA67" s="1440"/>
      <c r="AB67" s="1440"/>
      <c r="AC67" s="1440"/>
      <c r="AD67" s="1440"/>
      <c r="AE67" s="1440"/>
      <c r="AF67" s="1440"/>
      <c r="AG67" s="1440"/>
      <c r="AH67" s="1440"/>
      <c r="AI67" s="1440"/>
      <c r="AJ67" s="1440"/>
      <c r="AK67" s="1440"/>
      <c r="AL67" s="1440"/>
      <c r="AM67" s="1440"/>
      <c r="AN67" s="1440"/>
      <c r="AO67" s="1447"/>
      <c r="AP67" s="1439" t="s">
        <v>137</v>
      </c>
      <c r="AQ67" s="1440"/>
      <c r="AR67" s="1440"/>
      <c r="AS67" s="1440"/>
      <c r="AT67" s="1440"/>
      <c r="AU67" s="1440"/>
      <c r="AV67" s="1440"/>
      <c r="AW67" s="1440"/>
      <c r="AX67" s="1440"/>
      <c r="AY67" s="1440"/>
      <c r="AZ67" s="1440"/>
      <c r="BA67" s="1440"/>
      <c r="BB67" s="1440"/>
      <c r="BC67" s="1440"/>
      <c r="BD67" s="1440"/>
      <c r="BE67" s="1440"/>
      <c r="BF67" s="1440"/>
      <c r="BG67" s="1440"/>
      <c r="BH67" s="1447"/>
      <c r="BI67" s="1439" t="s">
        <v>136</v>
      </c>
      <c r="BJ67" s="1440"/>
      <c r="BK67" s="1440"/>
      <c r="BL67" s="1440"/>
      <c r="BM67" s="1440"/>
      <c r="BN67" s="1440"/>
      <c r="BO67" s="1440"/>
      <c r="BP67" s="1440"/>
      <c r="BQ67" s="1440"/>
      <c r="BR67" s="1440"/>
      <c r="BS67" s="1440"/>
      <c r="BT67" s="1440"/>
      <c r="BU67" s="1440"/>
      <c r="BV67" s="1440"/>
      <c r="BW67" s="1440"/>
      <c r="BX67" s="1440"/>
      <c r="BY67" s="1440"/>
      <c r="BZ67" s="1440"/>
      <c r="CA67" s="1441"/>
      <c r="CD67" s="3"/>
    </row>
    <row r="68" spans="2:82" ht="42" customHeight="1">
      <c r="B68" s="1459" t="s">
        <v>126</v>
      </c>
      <c r="C68" s="1025"/>
      <c r="D68" s="1025"/>
      <c r="E68" s="1025"/>
      <c r="F68" s="1025"/>
      <c r="G68" s="1025"/>
      <c r="H68" s="1025"/>
      <c r="I68" s="1025"/>
      <c r="J68" s="1025"/>
      <c r="K68" s="1442" t="str">
        <f>IF(K$32="","",K$32)</f>
        <v/>
      </c>
      <c r="L68" s="1442"/>
      <c r="M68" s="1025" t="s">
        <v>125</v>
      </c>
      <c r="N68" s="1025"/>
      <c r="O68" s="1442" t="str">
        <f>IF(O$32="","",O$32)</f>
        <v/>
      </c>
      <c r="P68" s="1442"/>
      <c r="Q68" s="1025" t="s">
        <v>124</v>
      </c>
      <c r="R68" s="1025"/>
      <c r="S68" s="1442" t="str">
        <f>IF(S$32="","",S$32)</f>
        <v/>
      </c>
      <c r="T68" s="1442"/>
      <c r="U68" s="1025" t="s">
        <v>123</v>
      </c>
      <c r="V68" s="1443"/>
      <c r="W68" s="1463" t="s">
        <v>135</v>
      </c>
      <c r="X68" s="1464"/>
      <c r="Y68" s="1464"/>
      <c r="Z68" s="1464"/>
      <c r="AA68" s="1464"/>
      <c r="AB68" s="1464"/>
      <c r="AC68" s="1464"/>
      <c r="AD68" s="1464"/>
      <c r="AE68" s="1464"/>
      <c r="AF68" s="1464"/>
      <c r="AG68" s="1464"/>
      <c r="AH68" s="1464"/>
      <c r="AI68" s="1464"/>
      <c r="AJ68" s="1464"/>
      <c r="AK68" s="1464"/>
      <c r="AL68" s="1464"/>
      <c r="AM68" s="1464"/>
      <c r="AN68" s="1464"/>
      <c r="AO68" s="1465"/>
      <c r="AP68" s="1436" t="s">
        <v>134</v>
      </c>
      <c r="AQ68" s="1437"/>
      <c r="AR68" s="1437"/>
      <c r="AS68" s="1437"/>
      <c r="AT68" s="1437"/>
      <c r="AU68" s="1437"/>
      <c r="AV68" s="1437"/>
      <c r="AW68" s="1437"/>
      <c r="AX68" s="1437"/>
      <c r="AY68" s="1437"/>
      <c r="AZ68" s="1437"/>
      <c r="BA68" s="1437"/>
      <c r="BB68" s="1437"/>
      <c r="BC68" s="1437"/>
      <c r="BD68" s="1437"/>
      <c r="BE68" s="1437"/>
      <c r="BF68" s="1437"/>
      <c r="BG68" s="1437"/>
      <c r="BH68" s="1438"/>
      <c r="BI68" s="1439" t="s">
        <v>133</v>
      </c>
      <c r="BJ68" s="1440"/>
      <c r="BK68" s="1440"/>
      <c r="BL68" s="1440"/>
      <c r="BM68" s="1440"/>
      <c r="BN68" s="1440"/>
      <c r="BO68" s="1440"/>
      <c r="BP68" s="1440"/>
      <c r="BQ68" s="1440"/>
      <c r="BR68" s="1440"/>
      <c r="BS68" s="1440"/>
      <c r="BT68" s="1440"/>
      <c r="BU68" s="1440"/>
      <c r="BV68" s="1440"/>
      <c r="BW68" s="1440"/>
      <c r="BX68" s="1440"/>
      <c r="BY68" s="1440"/>
      <c r="BZ68" s="1440"/>
      <c r="CA68" s="1441"/>
    </row>
    <row r="69" spans="2:82" ht="15" customHeight="1">
      <c r="B69" s="1459" t="s">
        <v>126</v>
      </c>
      <c r="C69" s="1025"/>
      <c r="D69" s="1025"/>
      <c r="E69" s="1025"/>
      <c r="F69" s="1025"/>
      <c r="G69" s="1025"/>
      <c r="H69" s="1025"/>
      <c r="I69" s="1025"/>
      <c r="J69" s="1025"/>
      <c r="K69" s="1442" t="str">
        <f>IF(K$33="","",K$33)</f>
        <v/>
      </c>
      <c r="L69" s="1442"/>
      <c r="M69" s="1025" t="s">
        <v>125</v>
      </c>
      <c r="N69" s="1025"/>
      <c r="O69" s="1442" t="str">
        <f>IF(O$33="","",O$33)</f>
        <v/>
      </c>
      <c r="P69" s="1442"/>
      <c r="Q69" s="1025" t="s">
        <v>124</v>
      </c>
      <c r="R69" s="1025"/>
      <c r="S69" s="1442" t="str">
        <f>IF(S$33="","",S$33)</f>
        <v/>
      </c>
      <c r="T69" s="1442"/>
      <c r="U69" s="1025" t="s">
        <v>123</v>
      </c>
      <c r="V69" s="1443"/>
      <c r="W69" s="1446" t="s">
        <v>132</v>
      </c>
      <c r="X69" s="1440"/>
      <c r="Y69" s="1440"/>
      <c r="Z69" s="1440"/>
      <c r="AA69" s="1440"/>
      <c r="AB69" s="1440"/>
      <c r="AC69" s="1440"/>
      <c r="AD69" s="1440"/>
      <c r="AE69" s="1440"/>
      <c r="AF69" s="1440"/>
      <c r="AG69" s="1440"/>
      <c r="AH69" s="1440"/>
      <c r="AI69" s="1440"/>
      <c r="AJ69" s="1440"/>
      <c r="AK69" s="1440"/>
      <c r="AL69" s="1440"/>
      <c r="AM69" s="1440"/>
      <c r="AN69" s="1440"/>
      <c r="AO69" s="1447"/>
      <c r="AP69" s="1436" t="s">
        <v>131</v>
      </c>
      <c r="AQ69" s="1437"/>
      <c r="AR69" s="1437"/>
      <c r="AS69" s="1437"/>
      <c r="AT69" s="1437"/>
      <c r="AU69" s="1437"/>
      <c r="AV69" s="1437"/>
      <c r="AW69" s="1437"/>
      <c r="AX69" s="1437"/>
      <c r="AY69" s="1437"/>
      <c r="AZ69" s="1437"/>
      <c r="BA69" s="1437"/>
      <c r="BB69" s="1437"/>
      <c r="BC69" s="1437"/>
      <c r="BD69" s="1437"/>
      <c r="BE69" s="1437"/>
      <c r="BF69" s="1437"/>
      <c r="BG69" s="1437"/>
      <c r="BH69" s="1438"/>
      <c r="BI69" s="1439" t="s">
        <v>130</v>
      </c>
      <c r="BJ69" s="1440"/>
      <c r="BK69" s="1440"/>
      <c r="BL69" s="1440"/>
      <c r="BM69" s="1440"/>
      <c r="BN69" s="1440"/>
      <c r="BO69" s="1440"/>
      <c r="BP69" s="1440"/>
      <c r="BQ69" s="1440"/>
      <c r="BR69" s="1440"/>
      <c r="BS69" s="1440"/>
      <c r="BT69" s="1440"/>
      <c r="BU69" s="1440"/>
      <c r="BV69" s="1440"/>
      <c r="BW69" s="1440"/>
      <c r="BX69" s="1440"/>
      <c r="BY69" s="1440"/>
      <c r="BZ69" s="1440"/>
      <c r="CA69" s="1441"/>
    </row>
    <row r="70" spans="2:82" ht="14.25" customHeight="1">
      <c r="B70" s="1459" t="s">
        <v>126</v>
      </c>
      <c r="C70" s="1025"/>
      <c r="D70" s="1025"/>
      <c r="E70" s="1025"/>
      <c r="F70" s="1025"/>
      <c r="G70" s="1025"/>
      <c r="H70" s="1025"/>
      <c r="I70" s="1025"/>
      <c r="J70" s="1025"/>
      <c r="K70" s="1442" t="str">
        <f>IF(K$34="","",K$34)</f>
        <v/>
      </c>
      <c r="L70" s="1442"/>
      <c r="M70" s="1025" t="s">
        <v>125</v>
      </c>
      <c r="N70" s="1025"/>
      <c r="O70" s="1442" t="str">
        <f>IF(O$34="","",O$34)</f>
        <v/>
      </c>
      <c r="P70" s="1442"/>
      <c r="Q70" s="1025" t="s">
        <v>124</v>
      </c>
      <c r="R70" s="1025"/>
      <c r="S70" s="1442" t="str">
        <f>IF(S$34="","",S$34)</f>
        <v/>
      </c>
      <c r="T70" s="1442"/>
      <c r="U70" s="1025" t="s">
        <v>123</v>
      </c>
      <c r="V70" s="1443"/>
      <c r="W70" s="1446" t="s">
        <v>129</v>
      </c>
      <c r="X70" s="1440"/>
      <c r="Y70" s="1440"/>
      <c r="Z70" s="1440"/>
      <c r="AA70" s="1440"/>
      <c r="AB70" s="1440"/>
      <c r="AC70" s="1440"/>
      <c r="AD70" s="1440"/>
      <c r="AE70" s="1440"/>
      <c r="AF70" s="1440"/>
      <c r="AG70" s="1440"/>
      <c r="AH70" s="1440"/>
      <c r="AI70" s="1440"/>
      <c r="AJ70" s="1440"/>
      <c r="AK70" s="1440"/>
      <c r="AL70" s="1440"/>
      <c r="AM70" s="1440"/>
      <c r="AN70" s="1440"/>
      <c r="AO70" s="1447"/>
      <c r="AP70" s="1436" t="s">
        <v>128</v>
      </c>
      <c r="AQ70" s="1437"/>
      <c r="AR70" s="1437"/>
      <c r="AS70" s="1437"/>
      <c r="AT70" s="1437"/>
      <c r="AU70" s="1437"/>
      <c r="AV70" s="1437"/>
      <c r="AW70" s="1437"/>
      <c r="AX70" s="1437"/>
      <c r="AY70" s="1437"/>
      <c r="AZ70" s="1437"/>
      <c r="BA70" s="1437"/>
      <c r="BB70" s="1437"/>
      <c r="BC70" s="1437"/>
      <c r="BD70" s="1437"/>
      <c r="BE70" s="1437"/>
      <c r="BF70" s="1437"/>
      <c r="BG70" s="1437"/>
      <c r="BH70" s="1438"/>
      <c r="BI70" s="1439" t="s">
        <v>127</v>
      </c>
      <c r="BJ70" s="1440"/>
      <c r="BK70" s="1440"/>
      <c r="BL70" s="1440"/>
      <c r="BM70" s="1440"/>
      <c r="BN70" s="1440"/>
      <c r="BO70" s="1440"/>
      <c r="BP70" s="1440"/>
      <c r="BQ70" s="1440"/>
      <c r="BR70" s="1440"/>
      <c r="BS70" s="1440"/>
      <c r="BT70" s="1440"/>
      <c r="BU70" s="1440"/>
      <c r="BV70" s="1440"/>
      <c r="BW70" s="1440"/>
      <c r="BX70" s="1440"/>
      <c r="BY70" s="1440"/>
      <c r="BZ70" s="1440"/>
      <c r="CA70" s="1441"/>
    </row>
    <row r="71" spans="2:82" ht="21" customHeight="1" thickBot="1">
      <c r="B71" s="1469" t="s">
        <v>126</v>
      </c>
      <c r="C71" s="1390"/>
      <c r="D71" s="1390"/>
      <c r="E71" s="1390"/>
      <c r="F71" s="1390"/>
      <c r="G71" s="1390"/>
      <c r="H71" s="1390"/>
      <c r="I71" s="1390"/>
      <c r="J71" s="1390"/>
      <c r="K71" s="1416" t="str">
        <f>IF(K$35="","",K$35)</f>
        <v/>
      </c>
      <c r="L71" s="1416"/>
      <c r="M71" s="1390" t="s">
        <v>125</v>
      </c>
      <c r="N71" s="1390"/>
      <c r="O71" s="1416" t="str">
        <f>IF(O$35="","",O$35)</f>
        <v/>
      </c>
      <c r="P71" s="1416"/>
      <c r="Q71" s="1390" t="s">
        <v>124</v>
      </c>
      <c r="R71" s="1390"/>
      <c r="S71" s="1416" t="str">
        <f>IF(S$35="","",S$35)</f>
        <v/>
      </c>
      <c r="T71" s="1416"/>
      <c r="U71" s="1390" t="s">
        <v>123</v>
      </c>
      <c r="V71" s="1391"/>
      <c r="W71" s="1392" t="s">
        <v>196</v>
      </c>
      <c r="X71" s="1393"/>
      <c r="Y71" s="1393"/>
      <c r="Z71" s="1393"/>
      <c r="AA71" s="1393"/>
      <c r="AB71" s="1393"/>
      <c r="AC71" s="1393"/>
      <c r="AD71" s="1393"/>
      <c r="AE71" s="1393"/>
      <c r="AF71" s="1393"/>
      <c r="AG71" s="1393"/>
      <c r="AH71" s="1393"/>
      <c r="AI71" s="1393"/>
      <c r="AJ71" s="1393"/>
      <c r="AK71" s="1393"/>
      <c r="AL71" s="1393"/>
      <c r="AM71" s="1393"/>
      <c r="AN71" s="1393"/>
      <c r="AO71" s="1394"/>
      <c r="AP71" s="1395" t="s">
        <v>195</v>
      </c>
      <c r="AQ71" s="1396"/>
      <c r="AR71" s="1396"/>
      <c r="AS71" s="1396"/>
      <c r="AT71" s="1396"/>
      <c r="AU71" s="1396"/>
      <c r="AV71" s="1396"/>
      <c r="AW71" s="1396"/>
      <c r="AX71" s="1396"/>
      <c r="AY71" s="1396"/>
      <c r="AZ71" s="1396"/>
      <c r="BA71" s="1396"/>
      <c r="BB71" s="1396"/>
      <c r="BC71" s="1396"/>
      <c r="BD71" s="1396"/>
      <c r="BE71" s="1396"/>
      <c r="BF71" s="1396"/>
      <c r="BG71" s="1396"/>
      <c r="BH71" s="1397"/>
      <c r="BI71" s="1470" t="s">
        <v>194</v>
      </c>
      <c r="BJ71" s="1428"/>
      <c r="BK71" s="1428"/>
      <c r="BL71" s="1428"/>
      <c r="BM71" s="1428"/>
      <c r="BN71" s="1428"/>
      <c r="BO71" s="1428"/>
      <c r="BP71" s="1428"/>
      <c r="BQ71" s="1428"/>
      <c r="BR71" s="1428"/>
      <c r="BS71" s="1428"/>
      <c r="BT71" s="1428"/>
      <c r="BU71" s="1428"/>
      <c r="BV71" s="1428"/>
      <c r="BW71" s="1428"/>
      <c r="BX71" s="1428"/>
      <c r="BY71" s="1428"/>
      <c r="BZ71" s="1428"/>
      <c r="CA71" s="1471"/>
    </row>
    <row r="72" spans="2:82" ht="109.5" customHeight="1"/>
    <row r="73" spans="2:82" ht="152.25" customHeight="1" thickBot="1">
      <c r="B73" s="313" t="s">
        <v>186</v>
      </c>
      <c r="AS73" s="312"/>
      <c r="AT73" s="312"/>
      <c r="AU73" s="312"/>
      <c r="AV73" s="312"/>
      <c r="AW73" s="312"/>
    </row>
    <row r="74" spans="2:82" ht="13.5" customHeight="1">
      <c r="B74" s="1417" t="s">
        <v>185</v>
      </c>
      <c r="C74" s="1418"/>
      <c r="D74" s="1418"/>
      <c r="E74" s="1418"/>
      <c r="F74" s="1418"/>
      <c r="G74" s="1418"/>
      <c r="H74" s="1418"/>
      <c r="I74" s="1418"/>
      <c r="J74" s="1418"/>
      <c r="K74" s="1418"/>
      <c r="L74" s="1418"/>
      <c r="M74" s="1418"/>
      <c r="N74" s="1418"/>
      <c r="O74" s="1418"/>
      <c r="P74" s="1418"/>
      <c r="Q74" s="1418"/>
      <c r="R74" s="1418"/>
      <c r="S74" s="1418"/>
      <c r="T74" s="1418"/>
      <c r="U74" s="1418"/>
      <c r="V74" s="1418"/>
      <c r="W74" s="1419"/>
      <c r="X74" s="1417" t="s">
        <v>184</v>
      </c>
      <c r="Y74" s="1418"/>
      <c r="Z74" s="1418"/>
      <c r="AA74" s="1418"/>
      <c r="AB74" s="1418"/>
      <c r="AC74" s="1418"/>
      <c r="AD74" s="1418"/>
      <c r="AE74" s="1418"/>
      <c r="AF74" s="1418"/>
      <c r="AG74" s="1418"/>
      <c r="AH74" s="1418"/>
      <c r="AI74" s="1418"/>
      <c r="AJ74" s="1418"/>
      <c r="AK74" s="1418"/>
      <c r="AL74" s="1418"/>
      <c r="AM74" s="1418"/>
      <c r="AN74" s="1418"/>
      <c r="AO74" s="1418"/>
      <c r="AP74" s="1418"/>
      <c r="AQ74" s="1418"/>
      <c r="AR74" s="1418"/>
      <c r="AS74" s="1418"/>
      <c r="AT74" s="1418"/>
      <c r="AU74" s="1418"/>
      <c r="AV74" s="1418"/>
      <c r="AW74" s="1418"/>
      <c r="AX74" s="1149"/>
      <c r="AY74" s="1418" t="s">
        <v>183</v>
      </c>
      <c r="AZ74" s="1418"/>
      <c r="BA74" s="1418"/>
      <c r="BB74" s="1418"/>
      <c r="BC74" s="1418"/>
      <c r="BD74" s="1418"/>
      <c r="BE74" s="1418"/>
      <c r="BF74" s="1418"/>
      <c r="BG74" s="1418"/>
      <c r="BH74" s="1418"/>
      <c r="BI74" s="1418"/>
      <c r="BJ74" s="1418"/>
      <c r="BK74" s="1418"/>
      <c r="BL74" s="1418"/>
      <c r="BM74" s="1418"/>
      <c r="BN74" s="1418"/>
      <c r="BO74" s="1418"/>
      <c r="BP74" s="1418"/>
      <c r="BQ74" s="1418"/>
      <c r="BR74" s="1418"/>
      <c r="BS74" s="1418"/>
      <c r="BT74" s="1418"/>
      <c r="BU74" s="1418"/>
      <c r="BV74" s="1418"/>
      <c r="BW74" s="1418"/>
      <c r="BX74" s="1418"/>
      <c r="BY74" s="1418"/>
      <c r="BZ74" s="1418"/>
      <c r="CA74" s="1419"/>
    </row>
    <row r="75" spans="2:82" ht="7.5" customHeight="1">
      <c r="B75" s="1420" t="str">
        <f>IF(B$3="","",B$3)</f>
        <v/>
      </c>
      <c r="C75" s="1421"/>
      <c r="D75" s="1421" t="str">
        <f>IF(D$3="","",D$3)</f>
        <v/>
      </c>
      <c r="E75" s="1421"/>
      <c r="F75" s="1421" t="str">
        <f>IF(F$3="","",F$3)</f>
        <v/>
      </c>
      <c r="G75" s="1421"/>
      <c r="H75" s="1421" t="str">
        <f>IF(H$3="","",H$3)</f>
        <v/>
      </c>
      <c r="I75" s="1510"/>
      <c r="J75" s="1512" t="s">
        <v>193</v>
      </c>
      <c r="K75" s="1512"/>
      <c r="L75" s="1513" t="str">
        <f>IF(L$3="","",L$3)</f>
        <v/>
      </c>
      <c r="M75" s="1421"/>
      <c r="N75" s="1421" t="str">
        <f>IF(N$3="","",N$3)</f>
        <v/>
      </c>
      <c r="O75" s="1421"/>
      <c r="P75" s="1421" t="str">
        <f>IF(P$3="","",P$3)</f>
        <v/>
      </c>
      <c r="Q75" s="1421"/>
      <c r="R75" s="1421" t="str">
        <f>IF(R$3="","",R$3)</f>
        <v/>
      </c>
      <c r="S75" s="1421"/>
      <c r="T75" s="1421" t="str">
        <f>IF(T$3="","",T$3)</f>
        <v/>
      </c>
      <c r="U75" s="1421"/>
      <c r="V75" s="1421" t="str">
        <f>IF(V$3="","",V$3)</f>
        <v/>
      </c>
      <c r="W75" s="1527"/>
      <c r="X75" s="1529" t="str">
        <f>IF(X$3="","",X$3)</f>
        <v xml:space="preserve"> </v>
      </c>
      <c r="Y75" s="1530"/>
      <c r="Z75" s="1530"/>
      <c r="AA75" s="1530"/>
      <c r="AB75" s="1530"/>
      <c r="AC75" s="1530"/>
      <c r="AD75" s="1530"/>
      <c r="AE75" s="1530"/>
      <c r="AF75" s="1530"/>
      <c r="AG75" s="1530"/>
      <c r="AH75" s="1530"/>
      <c r="AI75" s="1530"/>
      <c r="AJ75" s="1530"/>
      <c r="AK75" s="1530"/>
      <c r="AL75" s="1530"/>
      <c r="AM75" s="1530"/>
      <c r="AN75" s="1530"/>
      <c r="AO75" s="1530"/>
      <c r="AP75" s="1530"/>
      <c r="AQ75" s="1530"/>
      <c r="AR75" s="1530"/>
      <c r="AS75" s="1530"/>
      <c r="AT75" s="1530"/>
      <c r="AU75" s="311"/>
      <c r="AV75" s="311"/>
      <c r="AW75" s="311"/>
      <c r="AX75" s="310"/>
      <c r="AY75" s="1412"/>
      <c r="AZ75" s="1413"/>
      <c r="BA75" s="1537" t="s">
        <v>182</v>
      </c>
      <c r="BB75" s="1537"/>
      <c r="BC75" s="1537"/>
      <c r="BD75" s="1537"/>
      <c r="BE75" s="1537"/>
      <c r="BF75" s="1537"/>
      <c r="BG75" s="1537"/>
      <c r="BH75" s="1534"/>
      <c r="BI75" s="1534"/>
      <c r="BJ75" s="1539"/>
      <c r="BK75" s="1533" t="s">
        <v>181</v>
      </c>
      <c r="BL75" s="1534"/>
      <c r="BM75" s="1534"/>
      <c r="BN75" s="1534"/>
      <c r="BO75" s="1534"/>
      <c r="BP75" s="1534"/>
      <c r="BQ75" s="1534"/>
      <c r="BR75" s="1412"/>
      <c r="BS75" s="1516"/>
      <c r="BT75" s="1517" t="s">
        <v>11</v>
      </c>
      <c r="BU75" s="1518"/>
      <c r="BV75" s="1412"/>
      <c r="BW75" s="1516"/>
      <c r="BX75" s="1519"/>
      <c r="BY75" s="1516"/>
      <c r="BZ75" s="1517" t="s">
        <v>12</v>
      </c>
      <c r="CA75" s="1520"/>
    </row>
    <row r="76" spans="2:82" ht="21.75" customHeight="1" thickBot="1">
      <c r="B76" s="1422"/>
      <c r="C76" s="1423"/>
      <c r="D76" s="1423"/>
      <c r="E76" s="1423"/>
      <c r="F76" s="1423"/>
      <c r="G76" s="1423"/>
      <c r="H76" s="1423"/>
      <c r="I76" s="1511"/>
      <c r="J76" s="1445"/>
      <c r="K76" s="1445"/>
      <c r="L76" s="1514"/>
      <c r="M76" s="1423"/>
      <c r="N76" s="1423"/>
      <c r="O76" s="1423"/>
      <c r="P76" s="1423"/>
      <c r="Q76" s="1423"/>
      <c r="R76" s="1423"/>
      <c r="S76" s="1423"/>
      <c r="T76" s="1423"/>
      <c r="U76" s="1423"/>
      <c r="V76" s="1423"/>
      <c r="W76" s="1528"/>
      <c r="X76" s="1531"/>
      <c r="Y76" s="1532"/>
      <c r="Z76" s="1532"/>
      <c r="AA76" s="1532"/>
      <c r="AB76" s="1532"/>
      <c r="AC76" s="1532"/>
      <c r="AD76" s="1532"/>
      <c r="AE76" s="1532"/>
      <c r="AF76" s="1532"/>
      <c r="AG76" s="1532"/>
      <c r="AH76" s="1532"/>
      <c r="AI76" s="1532"/>
      <c r="AJ76" s="1532"/>
      <c r="AK76" s="1532"/>
      <c r="AL76" s="1532"/>
      <c r="AM76" s="1532"/>
      <c r="AN76" s="1532"/>
      <c r="AO76" s="1532"/>
      <c r="AP76" s="1532"/>
      <c r="AQ76" s="1532"/>
      <c r="AR76" s="1532"/>
      <c r="AS76" s="1532"/>
      <c r="AT76" s="1532"/>
      <c r="AU76" s="309"/>
      <c r="AV76" s="309"/>
      <c r="AW76" s="309"/>
      <c r="AX76" s="308"/>
      <c r="AY76" s="1414"/>
      <c r="AZ76" s="1415"/>
      <c r="BA76" s="1538"/>
      <c r="BB76" s="1538"/>
      <c r="BC76" s="1538"/>
      <c r="BD76" s="1538"/>
      <c r="BE76" s="1538"/>
      <c r="BF76" s="1538"/>
      <c r="BG76" s="1538"/>
      <c r="BH76" s="943"/>
      <c r="BI76" s="943"/>
      <c r="BJ76" s="944"/>
      <c r="BK76" s="1535"/>
      <c r="BL76" s="943"/>
      <c r="BM76" s="943"/>
      <c r="BN76" s="943"/>
      <c r="BO76" s="943"/>
      <c r="BP76" s="943"/>
      <c r="BQ76" s="943"/>
      <c r="BR76" s="1521" t="str">
        <f>IF(BR$4="","",BR$4)</f>
        <v/>
      </c>
      <c r="BS76" s="1522"/>
      <c r="BT76" s="1523" t="str">
        <f>IF(BT$4="","",BT$4)</f>
        <v/>
      </c>
      <c r="BU76" s="1524"/>
      <c r="BV76" s="1525">
        <v>0</v>
      </c>
      <c r="BW76" s="1526"/>
      <c r="BX76" s="1526">
        <v>0</v>
      </c>
      <c r="BY76" s="1526"/>
      <c r="BZ76" s="1526">
        <v>0</v>
      </c>
      <c r="CA76" s="1536"/>
    </row>
    <row r="77" spans="2:82" ht="23.25" customHeight="1" thickBot="1">
      <c r="B77" s="269" t="s">
        <v>180</v>
      </c>
      <c r="AP77" s="269" t="s">
        <v>179</v>
      </c>
    </row>
    <row r="78" spans="2:82" ht="13.5" customHeight="1">
      <c r="B78" s="1515" t="s">
        <v>178</v>
      </c>
      <c r="C78" s="1150"/>
      <c r="D78" s="1150"/>
      <c r="E78" s="1150"/>
      <c r="F78" s="1150"/>
      <c r="G78" s="1492" t="str">
        <f>IF(G$6="","",G$6)</f>
        <v/>
      </c>
      <c r="H78" s="1493"/>
      <c r="I78" s="1493"/>
      <c r="J78" s="1493"/>
      <c r="K78" s="1493"/>
      <c r="L78" s="1493"/>
      <c r="M78" s="1493"/>
      <c r="N78" s="1493"/>
      <c r="O78" s="1493"/>
      <c r="P78" s="1493"/>
      <c r="Q78" s="1493"/>
      <c r="R78" s="1493"/>
      <c r="S78" s="1493"/>
      <c r="T78" s="1493"/>
      <c r="U78" s="1493"/>
      <c r="V78" s="1493"/>
      <c r="W78" s="1493"/>
      <c r="X78" s="1493"/>
      <c r="Y78" s="1493"/>
      <c r="Z78" s="1493"/>
      <c r="AA78" s="1493"/>
      <c r="AB78" s="1493"/>
      <c r="AC78" s="1493"/>
      <c r="AD78" s="1493"/>
      <c r="AE78" s="1493"/>
      <c r="AF78" s="1493"/>
      <c r="AG78" s="1493"/>
      <c r="AH78" s="1493"/>
      <c r="AI78" s="1493"/>
      <c r="AJ78" s="1493"/>
      <c r="AK78" s="1493"/>
      <c r="AL78" s="1493"/>
      <c r="AM78" s="1493"/>
      <c r="AN78" s="1494"/>
      <c r="AP78" s="1515" t="s">
        <v>178</v>
      </c>
      <c r="AQ78" s="1150"/>
      <c r="AR78" s="1150"/>
      <c r="AS78" s="1150"/>
      <c r="AT78" s="1150"/>
      <c r="AU78" s="1492" t="str">
        <f>IF(AU$6="","",AU$6)</f>
        <v/>
      </c>
      <c r="AV78" s="1493"/>
      <c r="AW78" s="1493"/>
      <c r="AX78" s="1493"/>
      <c r="AY78" s="1493"/>
      <c r="AZ78" s="1493"/>
      <c r="BA78" s="1493"/>
      <c r="BB78" s="1493"/>
      <c r="BC78" s="1493"/>
      <c r="BD78" s="1493"/>
      <c r="BE78" s="1493"/>
      <c r="BF78" s="1493"/>
      <c r="BG78" s="1493"/>
      <c r="BH78" s="1493"/>
      <c r="BI78" s="1493"/>
      <c r="BJ78" s="1493"/>
      <c r="BK78" s="1493"/>
      <c r="BL78" s="1493"/>
      <c r="BM78" s="1493"/>
      <c r="BN78" s="1493"/>
      <c r="BO78" s="1493"/>
      <c r="BP78" s="1493"/>
      <c r="BQ78" s="1493"/>
      <c r="BR78" s="1493"/>
      <c r="BS78" s="1493"/>
      <c r="BT78" s="1493"/>
      <c r="BU78" s="1493"/>
      <c r="BV78" s="1493"/>
      <c r="BW78" s="1493"/>
      <c r="BX78" s="1493"/>
      <c r="BY78" s="1493"/>
      <c r="BZ78" s="1493"/>
      <c r="CA78" s="1494"/>
    </row>
    <row r="79" spans="2:82" ht="13.5" customHeight="1">
      <c r="B79" s="1120" t="s">
        <v>177</v>
      </c>
      <c r="C79" s="1121"/>
      <c r="D79" s="1121"/>
      <c r="E79" s="1121"/>
      <c r="F79" s="1121"/>
      <c r="G79" s="1495" t="str">
        <f>IF(G$7="","",G$7)</f>
        <v/>
      </c>
      <c r="H79" s="1495"/>
      <c r="I79" s="1495"/>
      <c r="J79" s="1495"/>
      <c r="K79" s="1495"/>
      <c r="L79" s="1495"/>
      <c r="M79" s="1495"/>
      <c r="N79" s="1495"/>
      <c r="O79" s="1495"/>
      <c r="P79" s="1495"/>
      <c r="Q79" s="1495"/>
      <c r="R79" s="1495"/>
      <c r="S79" s="320"/>
      <c r="T79" s="319"/>
      <c r="U79" s="319"/>
      <c r="V79" s="319"/>
      <c r="W79" s="318" t="str">
        <f>IF(W$7="","",W$7)</f>
        <v/>
      </c>
      <c r="X79" s="318"/>
      <c r="Y79" s="318"/>
      <c r="Z79" s="318"/>
      <c r="AA79" s="318"/>
      <c r="AB79" s="318"/>
      <c r="AC79" s="318"/>
      <c r="AD79" s="318"/>
      <c r="AE79" s="318"/>
      <c r="AF79" s="318"/>
      <c r="AG79" s="318"/>
      <c r="AH79" s="318"/>
      <c r="AI79" s="318"/>
      <c r="AJ79" s="318"/>
      <c r="AK79" s="318"/>
      <c r="AL79" s="318"/>
      <c r="AM79" s="318"/>
      <c r="AN79" s="317"/>
      <c r="AP79" s="1120" t="s">
        <v>177</v>
      </c>
      <c r="AQ79" s="1121"/>
      <c r="AR79" s="1121"/>
      <c r="AS79" s="1121"/>
      <c r="AT79" s="1121"/>
      <c r="AU79" s="1495" t="str">
        <f>IF(AU$7="","",AU$7)</f>
        <v/>
      </c>
      <c r="AV79" s="1495"/>
      <c r="AW79" s="1495"/>
      <c r="AX79" s="1495"/>
      <c r="AY79" s="1495"/>
      <c r="AZ79" s="1495"/>
      <c r="BA79" s="1495"/>
      <c r="BB79" s="1495"/>
      <c r="BC79" s="1495"/>
      <c r="BD79" s="1495"/>
      <c r="BE79" s="1495"/>
      <c r="BF79" s="1495"/>
      <c r="BG79" s="1503" t="s">
        <v>176</v>
      </c>
      <c r="BH79" s="1503"/>
      <c r="BI79" s="1503"/>
      <c r="BJ79" s="1503"/>
      <c r="BK79" s="1504" t="str">
        <f>IF(BK$7="","",BK$7)</f>
        <v/>
      </c>
      <c r="BL79" s="1504"/>
      <c r="BM79" s="1504"/>
      <c r="BN79" s="1504"/>
      <c r="BO79" s="1504"/>
      <c r="BP79" s="1504"/>
      <c r="BQ79" s="1504"/>
      <c r="BR79" s="1504"/>
      <c r="BS79" s="1504"/>
      <c r="BT79" s="1504"/>
      <c r="BU79" s="1504"/>
      <c r="BV79" s="1504"/>
      <c r="BW79" s="1504"/>
      <c r="BX79" s="1504"/>
      <c r="BY79" s="1504"/>
      <c r="BZ79" s="1504"/>
      <c r="CA79" s="1505"/>
    </row>
    <row r="80" spans="2:82" ht="12.75" customHeight="1">
      <c r="B80" s="307" t="s">
        <v>175</v>
      </c>
      <c r="C80" s="306"/>
      <c r="D80" s="306"/>
      <c r="E80" s="306"/>
      <c r="F80" s="306"/>
      <c r="G80" s="306"/>
      <c r="H80" s="306"/>
      <c r="I80" s="306"/>
      <c r="J80" s="306"/>
      <c r="K80" s="306"/>
      <c r="L80" s="306"/>
      <c r="M80" s="306"/>
      <c r="N80" s="306"/>
      <c r="O80" s="306"/>
      <c r="P80" s="306"/>
      <c r="Q80" s="306"/>
      <c r="R80" s="306"/>
      <c r="S80" s="303"/>
      <c r="T80" s="303"/>
      <c r="U80" s="303"/>
      <c r="V80" s="303"/>
      <c r="W80" s="303"/>
      <c r="X80" s="303"/>
      <c r="Y80" s="303"/>
      <c r="Z80" s="303"/>
      <c r="AA80" s="303"/>
      <c r="AB80" s="303"/>
      <c r="AC80" s="303"/>
      <c r="AD80" s="303"/>
      <c r="AE80" s="303"/>
      <c r="AF80" s="303"/>
      <c r="AG80" s="303"/>
      <c r="AH80" s="303"/>
      <c r="AI80" s="303"/>
      <c r="AJ80" s="303"/>
      <c r="AK80" s="303"/>
      <c r="AL80" s="303"/>
      <c r="AM80" s="303"/>
      <c r="AN80" s="305"/>
      <c r="AP80" s="1406" t="str">
        <f>IF(AP$8="","",AP$8)</f>
        <v/>
      </c>
      <c r="AQ80" s="1407"/>
      <c r="AR80" s="1407"/>
      <c r="AS80" s="1407"/>
      <c r="AT80" s="1407"/>
      <c r="AU80" s="1407"/>
      <c r="AV80" s="1407"/>
      <c r="AW80" s="1407"/>
      <c r="AX80" s="1407"/>
      <c r="AY80" s="1407"/>
      <c r="AZ80" s="1407"/>
      <c r="BA80" s="1407"/>
      <c r="BB80" s="1407"/>
      <c r="BC80" s="1407"/>
      <c r="BD80" s="1407"/>
      <c r="BE80" s="1407"/>
      <c r="BF80" s="1407"/>
      <c r="BG80" s="1407"/>
      <c r="BH80" s="1407"/>
      <c r="BI80" s="1407"/>
      <c r="BJ80" s="1407"/>
      <c r="BK80" s="1407"/>
      <c r="BL80" s="1407"/>
      <c r="BM80" s="1407"/>
      <c r="BN80" s="1407"/>
      <c r="BO80" s="1407"/>
      <c r="BP80" s="1407"/>
      <c r="BQ80" s="1407"/>
      <c r="BR80" s="1407"/>
      <c r="BS80" s="1407"/>
      <c r="BT80" s="1407"/>
      <c r="BU80" s="1407"/>
      <c r="BV80" s="1407"/>
      <c r="BW80" s="1407"/>
      <c r="BX80" s="1407"/>
      <c r="BY80" s="1407"/>
      <c r="BZ80" s="1407"/>
      <c r="CA80" s="1408"/>
    </row>
    <row r="81" spans="2:79" ht="17.25" customHeight="1">
      <c r="B81" s="304" t="s">
        <v>174</v>
      </c>
      <c r="C81" s="303"/>
      <c r="D81" s="303"/>
      <c r="E81" s="303"/>
      <c r="F81" s="303"/>
      <c r="G81" s="303"/>
      <c r="H81" s="303"/>
      <c r="I81" s="303"/>
      <c r="J81" s="303"/>
      <c r="K81" s="303"/>
      <c r="L81" s="303"/>
      <c r="M81" s="303"/>
      <c r="N81" s="303"/>
      <c r="O81" s="303"/>
      <c r="P81" s="303"/>
      <c r="Q81" s="303"/>
      <c r="R81" s="303"/>
      <c r="S81" s="303"/>
      <c r="T81" s="303"/>
      <c r="U81" s="303"/>
      <c r="V81" s="1481" t="s">
        <v>173</v>
      </c>
      <c r="W81" s="1481"/>
      <c r="X81" s="1481"/>
      <c r="Y81" s="1481"/>
      <c r="Z81" s="1481" t="s">
        <v>172</v>
      </c>
      <c r="AA81" s="1481"/>
      <c r="AB81" s="1481"/>
      <c r="AC81" s="1482" t="str">
        <f>IF(AC$9="","",AC$9)</f>
        <v/>
      </c>
      <c r="AD81" s="1482"/>
      <c r="AE81" s="1481" t="s">
        <v>125</v>
      </c>
      <c r="AF81" s="1481"/>
      <c r="AG81" s="1482" t="str">
        <f>IF(AG$9="","",AG$9)</f>
        <v/>
      </c>
      <c r="AH81" s="1482"/>
      <c r="AI81" s="1481" t="s">
        <v>171</v>
      </c>
      <c r="AJ81" s="1481"/>
      <c r="AK81" s="1482" t="str">
        <f>IF(AK$9="","",AK$9)</f>
        <v/>
      </c>
      <c r="AL81" s="1482"/>
      <c r="AM81" s="1481" t="s">
        <v>170</v>
      </c>
      <c r="AN81" s="1483"/>
      <c r="AP81" s="1409" t="str">
        <f>IF(AP$9="","",AP$9)</f>
        <v/>
      </c>
      <c r="AQ81" s="1410"/>
      <c r="AR81" s="1410"/>
      <c r="AS81" s="1410"/>
      <c r="AT81" s="1410"/>
      <c r="AU81" s="1410"/>
      <c r="AV81" s="1410"/>
      <c r="AW81" s="1410"/>
      <c r="AX81" s="1410"/>
      <c r="AY81" s="1410"/>
      <c r="AZ81" s="1410"/>
      <c r="BA81" s="1410"/>
      <c r="BB81" s="1410"/>
      <c r="BC81" s="1410"/>
      <c r="BD81" s="1410"/>
      <c r="BE81" s="1410"/>
      <c r="BF81" s="1410"/>
      <c r="BG81" s="1410"/>
      <c r="BH81" s="1410"/>
      <c r="BI81" s="1410"/>
      <c r="BJ81" s="1410"/>
      <c r="BK81" s="1410"/>
      <c r="BL81" s="1410"/>
      <c r="BM81" s="1410"/>
      <c r="BN81" s="1410"/>
      <c r="BO81" s="1410"/>
      <c r="BP81" s="1410"/>
      <c r="BQ81" s="1410"/>
      <c r="BR81" s="1410"/>
      <c r="BS81" s="1410"/>
      <c r="BT81" s="1410"/>
      <c r="BU81" s="1410"/>
      <c r="BV81" s="1410"/>
      <c r="BW81" s="1410"/>
      <c r="BX81" s="1410"/>
      <c r="BY81" s="1410"/>
      <c r="BZ81" s="1410"/>
      <c r="CA81" s="1411"/>
    </row>
    <row r="82" spans="2:79" ht="13.5" customHeight="1" thickBot="1">
      <c r="B82" s="302" t="str">
        <f>IF(B$10="","",B$10)</f>
        <v/>
      </c>
      <c r="C82" s="301"/>
      <c r="D82" s="301"/>
      <c r="E82" s="301"/>
      <c r="F82" s="301"/>
      <c r="G82" s="301"/>
      <c r="H82" s="301"/>
      <c r="I82" s="301"/>
      <c r="J82" s="301"/>
      <c r="K82" s="301"/>
      <c r="L82" s="301"/>
      <c r="M82" s="301"/>
      <c r="N82" s="301"/>
      <c r="O82" s="301"/>
      <c r="P82" s="301"/>
      <c r="Q82" s="1389" t="s">
        <v>114</v>
      </c>
      <c r="R82" s="1389"/>
      <c r="S82" s="1389"/>
      <c r="T82" s="1389"/>
      <c r="U82" s="1389"/>
      <c r="V82" s="1389"/>
      <c r="W82" s="1389"/>
      <c r="X82" s="1389"/>
      <c r="Y82" s="300" t="s">
        <v>192</v>
      </c>
      <c r="Z82" s="1502" t="str">
        <f>IF(Z$10="","",Z$10)</f>
        <v/>
      </c>
      <c r="AA82" s="1502"/>
      <c r="AB82" s="1502"/>
      <c r="AC82" s="1502"/>
      <c r="AD82" s="300" t="s">
        <v>191</v>
      </c>
      <c r="AE82" s="1502" t="str">
        <f>IF(AE$10="","",AE$10)</f>
        <v/>
      </c>
      <c r="AF82" s="1502"/>
      <c r="AG82" s="1502"/>
      <c r="AH82" s="1502"/>
      <c r="AI82" s="300" t="s">
        <v>191</v>
      </c>
      <c r="AJ82" s="1502" t="str">
        <f>IF(AJ$10="","",AJ$10)</f>
        <v/>
      </c>
      <c r="AK82" s="1502"/>
      <c r="AL82" s="1502"/>
      <c r="AM82" s="1502"/>
      <c r="AN82" s="299" t="s">
        <v>190</v>
      </c>
      <c r="AP82" s="1484" t="s">
        <v>166</v>
      </c>
      <c r="AQ82" s="1485"/>
      <c r="AR82" s="1485"/>
      <c r="AS82" s="1485"/>
      <c r="AT82" s="1485"/>
      <c r="AU82" s="1485"/>
      <c r="AV82" s="1485"/>
      <c r="AW82" s="1485"/>
      <c r="AX82" s="1485"/>
      <c r="AY82" s="1485"/>
      <c r="AZ82" s="1485"/>
      <c r="BA82" s="1485"/>
      <c r="BB82" s="1485"/>
      <c r="BC82" s="1485"/>
      <c r="BD82" s="1485"/>
      <c r="BE82" s="1485"/>
      <c r="BF82" s="1485"/>
      <c r="BG82" s="1485"/>
      <c r="BH82" s="1485"/>
      <c r="BI82" s="1485"/>
      <c r="BJ82" s="1485"/>
      <c r="BK82" s="1485"/>
      <c r="BL82" s="1485"/>
      <c r="BM82" s="1485"/>
      <c r="BN82" s="1485"/>
      <c r="BO82" s="1485"/>
      <c r="BP82" s="1485"/>
      <c r="BQ82" s="1485"/>
      <c r="BR82" s="1485"/>
      <c r="BS82" s="1485"/>
      <c r="BT82" s="1485"/>
      <c r="BU82" s="1485"/>
      <c r="BV82" s="1485"/>
      <c r="BW82" s="1485"/>
      <c r="BX82" s="1485"/>
      <c r="BY82" s="1485"/>
      <c r="BZ82" s="1485"/>
      <c r="CA82" s="1486"/>
    </row>
    <row r="83" spans="2:79" ht="15" customHeight="1" thickBot="1">
      <c r="B83" s="1490" t="str">
        <f>IF(B$11="","",B$11)</f>
        <v/>
      </c>
      <c r="C83" s="1491"/>
      <c r="D83" s="1491"/>
      <c r="E83" s="1491"/>
      <c r="F83" s="1491"/>
      <c r="G83" s="1491"/>
      <c r="H83" s="1491"/>
      <c r="I83" s="1491"/>
      <c r="J83" s="1491"/>
      <c r="K83" s="1491"/>
      <c r="L83" s="1491"/>
      <c r="M83" s="1491"/>
      <c r="N83" s="1491"/>
      <c r="O83" s="1491"/>
      <c r="P83" s="1491"/>
      <c r="Q83" s="1491"/>
      <c r="R83" s="1491"/>
      <c r="S83" s="1491"/>
      <c r="T83" s="1491"/>
      <c r="U83" s="1491"/>
      <c r="V83" s="1491"/>
      <c r="W83" s="1491"/>
      <c r="X83" s="1491"/>
      <c r="Y83" s="1491"/>
      <c r="Z83" s="1491"/>
      <c r="AA83" s="1491"/>
      <c r="AB83" s="1491"/>
      <c r="AC83" s="1491"/>
      <c r="AD83" s="1491"/>
      <c r="AE83" s="1491"/>
      <c r="AF83" s="1491"/>
      <c r="AG83" s="1491"/>
      <c r="AH83" s="1491"/>
      <c r="AI83" s="272"/>
      <c r="AJ83" s="272"/>
      <c r="AK83" s="272"/>
      <c r="AL83" s="272"/>
      <c r="AM83" s="272"/>
      <c r="AN83" s="298"/>
      <c r="AP83" s="1487" t="s">
        <v>165</v>
      </c>
      <c r="AQ83" s="1488"/>
      <c r="AR83" s="1488"/>
      <c r="AS83" s="1488"/>
      <c r="AT83" s="1488"/>
      <c r="AU83" s="1488"/>
      <c r="AV83" s="1488"/>
      <c r="AW83" s="1488"/>
      <c r="AX83" s="1488"/>
      <c r="AY83" s="1488"/>
      <c r="AZ83" s="1488"/>
      <c r="BA83" s="1489"/>
      <c r="BB83" s="1404" t="str">
        <f>IF(BB$11="","",BB$11)</f>
        <v/>
      </c>
      <c r="BC83" s="1405"/>
      <c r="BD83" s="1405" t="str">
        <f>IF(BD$11="","",BD$11)</f>
        <v/>
      </c>
      <c r="BE83" s="1405"/>
      <c r="BF83" s="1405" t="str">
        <f>IF(BF$11="","",BF$11)</f>
        <v/>
      </c>
      <c r="BG83" s="1405"/>
      <c r="BH83" s="1405" t="str">
        <f>IF(BH$11="","",BH$11)</f>
        <v/>
      </c>
      <c r="BI83" s="1405"/>
      <c r="BJ83" s="1405" t="str">
        <f>IF(BJ$11="","",BJ$11)</f>
        <v/>
      </c>
      <c r="BK83" s="1506"/>
      <c r="BL83" s="1507" t="s">
        <v>164</v>
      </c>
      <c r="BM83" s="1488"/>
      <c r="BN83" s="1488"/>
      <c r="BO83" s="1488"/>
      <c r="BP83" s="1488"/>
      <c r="BQ83" s="1488"/>
      <c r="BR83" s="1488"/>
      <c r="BS83" s="1488"/>
      <c r="BT83" s="1488"/>
      <c r="BU83" s="1489"/>
      <c r="BV83" s="1508" t="str">
        <f>IF(BV$11="","",BV$11)</f>
        <v/>
      </c>
      <c r="BW83" s="1509"/>
      <c r="BX83" s="1500" t="str">
        <f>IF(BX$11="","",BX$11)</f>
        <v/>
      </c>
      <c r="BY83" s="1509"/>
      <c r="BZ83" s="1500" t="str">
        <f>IF(BZ$11="","",BZ$11)</f>
        <v/>
      </c>
      <c r="CA83" s="1501"/>
    </row>
    <row r="84" spans="2:79" ht="14.25" customHeight="1" thickBot="1">
      <c r="B84" s="1490" t="str">
        <f>IF(B$12="","",B$12)</f>
        <v/>
      </c>
      <c r="C84" s="1491"/>
      <c r="D84" s="1491"/>
      <c r="E84" s="1491"/>
      <c r="F84" s="1491"/>
      <c r="G84" s="1491"/>
      <c r="H84" s="1491"/>
      <c r="I84" s="1491"/>
      <c r="J84" s="1491"/>
      <c r="K84" s="1491"/>
      <c r="L84" s="1491"/>
      <c r="M84" s="1491"/>
      <c r="N84" s="1491"/>
      <c r="O84" s="1491"/>
      <c r="P84" s="1491"/>
      <c r="Q84" s="1491"/>
      <c r="R84" s="1491"/>
      <c r="S84" s="1491"/>
      <c r="T84" s="1491"/>
      <c r="U84" s="1491"/>
      <c r="V84" s="1491"/>
      <c r="W84" s="1491"/>
      <c r="X84" s="1491"/>
      <c r="Y84" s="1491"/>
      <c r="Z84" s="1491"/>
      <c r="AA84" s="1491"/>
      <c r="AB84" s="1491"/>
      <c r="AC84" s="1491"/>
      <c r="AD84" s="1491"/>
      <c r="AE84" s="1491"/>
      <c r="AF84" s="1491"/>
      <c r="AG84" s="1491"/>
      <c r="AH84" s="1491"/>
      <c r="AI84" s="272"/>
      <c r="AJ84" s="272"/>
      <c r="AK84" s="272"/>
      <c r="AL84" s="272"/>
      <c r="AM84" s="272"/>
      <c r="AN84" s="298"/>
      <c r="AP84" s="287" t="s">
        <v>163</v>
      </c>
    </row>
    <row r="85" spans="2:79" ht="17.25" customHeight="1">
      <c r="B85" s="1490" t="str">
        <f>IF(B$13="","",B$13)</f>
        <v/>
      </c>
      <c r="C85" s="1491"/>
      <c r="D85" s="1491"/>
      <c r="E85" s="1491"/>
      <c r="F85" s="1491"/>
      <c r="G85" s="1491"/>
      <c r="H85" s="1491"/>
      <c r="I85" s="1491"/>
      <c r="J85" s="1491"/>
      <c r="K85" s="1491"/>
      <c r="L85" s="1491"/>
      <c r="M85" s="1491"/>
      <c r="N85" s="1491"/>
      <c r="O85" s="1491"/>
      <c r="P85" s="1491"/>
      <c r="Q85" s="1491"/>
      <c r="R85" s="1491"/>
      <c r="S85" s="1491"/>
      <c r="T85" s="1491"/>
      <c r="U85" s="1491"/>
      <c r="V85" s="1491"/>
      <c r="W85" s="1491"/>
      <c r="X85" s="1491"/>
      <c r="Y85" s="1491"/>
      <c r="Z85" s="1491"/>
      <c r="AA85" s="1491"/>
      <c r="AB85" s="1491"/>
      <c r="AC85" s="1491"/>
      <c r="AD85" s="1491"/>
      <c r="AE85" s="1491"/>
      <c r="AF85" s="1491"/>
      <c r="AG85" s="1491"/>
      <c r="AH85" s="1491"/>
      <c r="AI85" s="272"/>
      <c r="AJ85" s="272"/>
      <c r="AK85" s="272"/>
      <c r="AL85" s="272"/>
      <c r="AM85" s="272"/>
      <c r="AN85" s="298"/>
      <c r="AP85" s="1478"/>
      <c r="AQ85" s="1479"/>
      <c r="AR85" s="1399" t="s">
        <v>162</v>
      </c>
      <c r="AS85" s="1399"/>
      <c r="AT85" s="1399"/>
      <c r="AU85" s="1399"/>
      <c r="AV85" s="1399"/>
      <c r="AW85" s="1399"/>
      <c r="AX85" s="1399"/>
      <c r="AY85" s="1399"/>
      <c r="AZ85" s="297"/>
      <c r="BA85" s="296"/>
      <c r="BB85" s="1398" t="s">
        <v>189</v>
      </c>
      <c r="BC85" s="1399"/>
      <c r="BD85" s="1399"/>
      <c r="BE85" s="1399"/>
      <c r="BF85" s="1399"/>
      <c r="BG85" s="1399"/>
      <c r="BH85" s="1399"/>
      <c r="BI85" s="1399"/>
      <c r="BJ85" s="1399"/>
      <c r="BK85" s="1400"/>
      <c r="BL85" s="1480" t="str">
        <f>IF(BL$13="","",BL$13)</f>
        <v/>
      </c>
      <c r="BM85" s="1375"/>
      <c r="BN85" s="1374" t="str">
        <f>IF(BN$13="","",BN$13)</f>
        <v/>
      </c>
      <c r="BO85" s="1375"/>
      <c r="BP85" s="1374" t="str">
        <f>IF(BP$13="","",BP$13)</f>
        <v/>
      </c>
      <c r="BQ85" s="1375"/>
      <c r="BR85" s="1374" t="str">
        <f>IF(BR$13="","",BR$13)</f>
        <v/>
      </c>
      <c r="BS85" s="1375"/>
      <c r="BT85" s="1374" t="str">
        <f>IF(BT$13="","",BT$13)</f>
        <v/>
      </c>
      <c r="BU85" s="1375"/>
      <c r="BV85" s="1374" t="str">
        <f>IF(BV$13="","",BV$13)</f>
        <v/>
      </c>
      <c r="BW85" s="1375"/>
      <c r="BX85" s="1374" t="str">
        <f>IF(BX$13="","",BX$13)</f>
        <v/>
      </c>
      <c r="BY85" s="1375"/>
      <c r="BZ85" s="1374" t="str">
        <f>IF(BZ$13="","",BZ$13)</f>
        <v/>
      </c>
      <c r="CA85" s="1378"/>
    </row>
    <row r="86" spans="2:79" ht="3.75" customHeight="1">
      <c r="B86" s="1490" t="str">
        <f>IF(B$14="","",B$14)</f>
        <v/>
      </c>
      <c r="C86" s="1491"/>
      <c r="D86" s="1491"/>
      <c r="E86" s="1491"/>
      <c r="F86" s="1491"/>
      <c r="G86" s="1491"/>
      <c r="H86" s="1491"/>
      <c r="I86" s="1491"/>
      <c r="J86" s="1491"/>
      <c r="K86" s="1491"/>
      <c r="L86" s="1491"/>
      <c r="M86" s="1491"/>
      <c r="N86" s="1491"/>
      <c r="O86" s="1491"/>
      <c r="P86" s="1491"/>
      <c r="Q86" s="1491"/>
      <c r="R86" s="1491"/>
      <c r="S86" s="1491"/>
      <c r="T86" s="1491"/>
      <c r="U86" s="1491"/>
      <c r="V86" s="1491"/>
      <c r="W86" s="1491"/>
      <c r="X86" s="1491"/>
      <c r="Y86" s="1491"/>
      <c r="Z86" s="1491"/>
      <c r="AA86" s="1491"/>
      <c r="AB86" s="1491"/>
      <c r="AC86" s="1491"/>
      <c r="AD86" s="1491"/>
      <c r="AE86" s="1491"/>
      <c r="AF86" s="1491"/>
      <c r="AG86" s="1491"/>
      <c r="AH86" s="1491"/>
      <c r="AI86" s="316"/>
      <c r="AJ86" s="316"/>
      <c r="AK86" s="316"/>
      <c r="AL86" s="316"/>
      <c r="AM86" s="316"/>
      <c r="AN86" s="315"/>
      <c r="AP86" s="1373"/>
      <c r="AQ86" s="1368"/>
      <c r="AR86" s="1424"/>
      <c r="AS86" s="1424"/>
      <c r="AT86" s="1424"/>
      <c r="AU86" s="1424"/>
      <c r="AV86" s="1424"/>
      <c r="AW86" s="1424"/>
      <c r="AX86" s="1424"/>
      <c r="AY86" s="1424"/>
      <c r="AZ86" s="291"/>
      <c r="BA86" s="290"/>
      <c r="BB86" s="1401"/>
      <c r="BC86" s="1402"/>
      <c r="BD86" s="1402"/>
      <c r="BE86" s="1402"/>
      <c r="BF86" s="1402"/>
      <c r="BG86" s="1402"/>
      <c r="BH86" s="1402"/>
      <c r="BI86" s="1402"/>
      <c r="BJ86" s="1402"/>
      <c r="BK86" s="1403"/>
      <c r="BL86" s="1388"/>
      <c r="BM86" s="1377"/>
      <c r="BN86" s="1376"/>
      <c r="BO86" s="1377"/>
      <c r="BP86" s="1376"/>
      <c r="BQ86" s="1377"/>
      <c r="BR86" s="1376"/>
      <c r="BS86" s="1377"/>
      <c r="BT86" s="1376"/>
      <c r="BU86" s="1377"/>
      <c r="BV86" s="1376"/>
      <c r="BW86" s="1377"/>
      <c r="BX86" s="1376"/>
      <c r="BY86" s="1377"/>
      <c r="BZ86" s="1376"/>
      <c r="CA86" s="1379"/>
    </row>
    <row r="87" spans="2:79" ht="12.75" customHeight="1">
      <c r="B87" s="1490"/>
      <c r="C87" s="1491"/>
      <c r="D87" s="1491"/>
      <c r="E87" s="1491"/>
      <c r="F87" s="1491"/>
      <c r="G87" s="1491"/>
      <c r="H87" s="1491"/>
      <c r="I87" s="1491"/>
      <c r="J87" s="1491"/>
      <c r="K87" s="1491"/>
      <c r="L87" s="1491"/>
      <c r="M87" s="1491"/>
      <c r="N87" s="1491"/>
      <c r="O87" s="1491"/>
      <c r="P87" s="1491"/>
      <c r="Q87" s="1491"/>
      <c r="R87" s="1491"/>
      <c r="S87" s="1491"/>
      <c r="T87" s="1491"/>
      <c r="U87" s="1491"/>
      <c r="V87" s="1491"/>
      <c r="W87" s="1491"/>
      <c r="X87" s="1491"/>
      <c r="Y87" s="1491"/>
      <c r="Z87" s="1491"/>
      <c r="AA87" s="1491"/>
      <c r="AB87" s="1491"/>
      <c r="AC87" s="1491"/>
      <c r="AD87" s="1491"/>
      <c r="AE87" s="1491"/>
      <c r="AF87" s="1491"/>
      <c r="AG87" s="1491"/>
      <c r="AH87" s="1491"/>
      <c r="AI87" s="316"/>
      <c r="AJ87" s="316"/>
      <c r="AK87" s="316"/>
      <c r="AL87" s="316"/>
      <c r="AM87" s="316"/>
      <c r="AN87" s="315"/>
      <c r="AP87" s="1373"/>
      <c r="AQ87" s="1368"/>
      <c r="AR87" s="1424" t="s">
        <v>160</v>
      </c>
      <c r="AS87" s="1424"/>
      <c r="AT87" s="1424"/>
      <c r="AU87" s="1424"/>
      <c r="AV87" s="1424"/>
      <c r="AW87" s="1424"/>
      <c r="AX87" s="1424"/>
      <c r="AY87" s="1424"/>
      <c r="AZ87" s="291"/>
      <c r="BA87" s="290"/>
      <c r="BB87" s="1380" t="s">
        <v>188</v>
      </c>
      <c r="BC87" s="1381"/>
      <c r="BD87" s="1381"/>
      <c r="BE87" s="1381"/>
      <c r="BF87" s="1381"/>
      <c r="BG87" s="1381"/>
      <c r="BH87" s="1381"/>
      <c r="BI87" s="1381"/>
      <c r="BJ87" s="1381"/>
      <c r="BK87" s="1382"/>
      <c r="BL87" s="1386" t="str">
        <f>IF(BL$15="","",BL$15)</f>
        <v/>
      </c>
      <c r="BM87" s="1387"/>
      <c r="BN87" s="1425" t="str">
        <f>IF(BN$15="","",BN$15)</f>
        <v/>
      </c>
      <c r="BO87" s="1387"/>
      <c r="BP87" s="1425" t="str">
        <f>IF(BP$15="","",BP$15)</f>
        <v/>
      </c>
      <c r="BQ87" s="1387"/>
      <c r="BR87" s="1425" t="str">
        <f>IF(BR$15="","",BR$15)</f>
        <v/>
      </c>
      <c r="BS87" s="1387"/>
      <c r="BT87" s="1425" t="str">
        <f>IF(BT$15="","",BT$15)</f>
        <v/>
      </c>
      <c r="BU87" s="1387"/>
      <c r="BV87" s="1425" t="str">
        <f>IF(BV$15="","",BV$15)</f>
        <v/>
      </c>
      <c r="BW87" s="1387"/>
      <c r="BX87" s="1425" t="str">
        <f>IF(BX$15="","",BX$15)</f>
        <v/>
      </c>
      <c r="BY87" s="1387"/>
      <c r="BZ87" s="1425" t="str">
        <f>IF(BZ$15="","",BZ$15)</f>
        <v/>
      </c>
      <c r="CA87" s="1426"/>
    </row>
    <row r="88" spans="2:79" ht="6.75" customHeight="1">
      <c r="B88" s="293"/>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c r="AI88" s="292"/>
      <c r="AJ88" s="292"/>
      <c r="AK88" s="292"/>
      <c r="AL88" s="292"/>
      <c r="AM88" s="292"/>
      <c r="AN88" s="314"/>
      <c r="AP88" s="1373"/>
      <c r="AQ88" s="1368"/>
      <c r="AR88" s="1424"/>
      <c r="AS88" s="1424"/>
      <c r="AT88" s="1424"/>
      <c r="AU88" s="1424"/>
      <c r="AV88" s="1424"/>
      <c r="AW88" s="1424"/>
      <c r="AX88" s="1424"/>
      <c r="AY88" s="1424"/>
      <c r="AZ88" s="291"/>
      <c r="BA88" s="290"/>
      <c r="BB88" s="1383"/>
      <c r="BC88" s="1384"/>
      <c r="BD88" s="1384"/>
      <c r="BE88" s="1384"/>
      <c r="BF88" s="1384"/>
      <c r="BG88" s="1384"/>
      <c r="BH88" s="1384"/>
      <c r="BI88" s="1384"/>
      <c r="BJ88" s="1384"/>
      <c r="BK88" s="1385"/>
      <c r="BL88" s="1388"/>
      <c r="BM88" s="1377"/>
      <c r="BN88" s="1376"/>
      <c r="BO88" s="1377"/>
      <c r="BP88" s="1376"/>
      <c r="BQ88" s="1377"/>
      <c r="BR88" s="1376"/>
      <c r="BS88" s="1377"/>
      <c r="BT88" s="1376"/>
      <c r="BU88" s="1377"/>
      <c r="BV88" s="1376"/>
      <c r="BW88" s="1377"/>
      <c r="BX88" s="1376"/>
      <c r="BY88" s="1377"/>
      <c r="BZ88" s="1376"/>
      <c r="CA88" s="1379"/>
    </row>
    <row r="89" spans="2:79" ht="19.5" customHeight="1" thickBot="1">
      <c r="B89" s="1484" t="s">
        <v>158</v>
      </c>
      <c r="C89" s="1485"/>
      <c r="D89" s="1485"/>
      <c r="E89" s="1485"/>
      <c r="F89" s="1485"/>
      <c r="G89" s="1485"/>
      <c r="H89" s="1485"/>
      <c r="I89" s="1485"/>
      <c r="J89" s="1485"/>
      <c r="K89" s="1485"/>
      <c r="L89" s="1485"/>
      <c r="M89" s="1485"/>
      <c r="N89" s="1485"/>
      <c r="O89" s="1485"/>
      <c r="P89" s="1485"/>
      <c r="Q89" s="1485"/>
      <c r="R89" s="1485"/>
      <c r="S89" s="1485"/>
      <c r="T89" s="1485"/>
      <c r="U89" s="1485"/>
      <c r="V89" s="1485"/>
      <c r="W89" s="1485"/>
      <c r="X89" s="1485"/>
      <c r="Y89" s="1485"/>
      <c r="Z89" s="1485"/>
      <c r="AA89" s="1485"/>
      <c r="AB89" s="1485"/>
      <c r="AC89" s="1485"/>
      <c r="AD89" s="1485"/>
      <c r="AE89" s="1485"/>
      <c r="AF89" s="1485"/>
      <c r="AG89" s="1485"/>
      <c r="AH89" s="1485"/>
      <c r="AI89" s="1485"/>
      <c r="AJ89" s="1485"/>
      <c r="AK89" s="1485"/>
      <c r="AL89" s="1485"/>
      <c r="AM89" s="1485"/>
      <c r="AN89" s="1486"/>
      <c r="AP89" s="1444"/>
      <c r="AQ89" s="1445"/>
      <c r="AR89" s="1427" t="s">
        <v>157</v>
      </c>
      <c r="AS89" s="1427"/>
      <c r="AT89" s="1427"/>
      <c r="AU89" s="1427"/>
      <c r="AV89" s="1427"/>
      <c r="AW89" s="1427"/>
      <c r="AX89" s="1427"/>
      <c r="AY89" s="1427"/>
      <c r="AZ89" s="1427"/>
      <c r="BA89" s="1427"/>
      <c r="BB89" s="1427"/>
      <c r="BC89" s="1433"/>
      <c r="BD89" s="1433"/>
      <c r="BE89" s="1428" t="s">
        <v>156</v>
      </c>
      <c r="BF89" s="1428"/>
      <c r="BG89" s="1428"/>
      <c r="BH89" s="1428"/>
      <c r="BI89" s="1428"/>
      <c r="BJ89" s="1428"/>
      <c r="BK89" s="1429"/>
      <c r="BL89" s="1430" t="s">
        <v>155</v>
      </c>
      <c r="BM89" s="1431"/>
      <c r="BN89" s="1431"/>
      <c r="BO89" s="1431"/>
      <c r="BP89" s="1431"/>
      <c r="BQ89" s="1431"/>
      <c r="BR89" s="1431"/>
      <c r="BS89" s="1431"/>
      <c r="BT89" s="1431"/>
      <c r="BU89" s="1431"/>
      <c r="BV89" s="1431"/>
      <c r="BW89" s="1431"/>
      <c r="BX89" s="1431"/>
      <c r="BY89" s="1431"/>
      <c r="BZ89" s="1431"/>
      <c r="CA89" s="1432"/>
    </row>
    <row r="90" spans="2:79" ht="6" customHeight="1" thickBot="1"/>
    <row r="91" spans="2:79" ht="15" customHeight="1" thickBot="1">
      <c r="B91" s="287" t="s">
        <v>154</v>
      </c>
      <c r="AW91" s="278"/>
      <c r="AX91" s="278"/>
      <c r="AY91" s="278"/>
      <c r="AZ91" s="285"/>
      <c r="BA91" s="282"/>
      <c r="BB91" s="284" t="s">
        <v>150</v>
      </c>
      <c r="BC91" s="282"/>
      <c r="BD91" s="282"/>
      <c r="BE91" s="282"/>
      <c r="BF91" s="282"/>
      <c r="BG91" s="282"/>
      <c r="BH91" s="289"/>
      <c r="BI91" s="284" t="s">
        <v>153</v>
      </c>
      <c r="BJ91" s="288"/>
      <c r="BK91" s="282"/>
      <c r="BL91" s="282"/>
      <c r="BM91" s="282"/>
      <c r="BN91" s="286"/>
      <c r="BO91" s="278"/>
      <c r="BP91" s="278"/>
    </row>
    <row r="92" spans="2:79" ht="13.5" customHeight="1" thickBot="1">
      <c r="B92" s="287" t="s">
        <v>152</v>
      </c>
      <c r="AX92" s="278"/>
      <c r="AY92" s="278"/>
      <c r="AZ92" s="278"/>
      <c r="BA92" s="278"/>
      <c r="BB92" s="278"/>
      <c r="BC92" s="278"/>
      <c r="BD92" s="278"/>
      <c r="BE92" s="278"/>
      <c r="BF92" s="278"/>
      <c r="BG92" s="278"/>
      <c r="BH92" s="278"/>
      <c r="BI92" s="278"/>
      <c r="BJ92" s="278"/>
      <c r="BK92" s="278"/>
      <c r="BL92" s="278"/>
    </row>
    <row r="93" spans="2:79" ht="42.75" customHeight="1" thickBot="1">
      <c r="B93" s="285"/>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c r="AL93" s="282"/>
      <c r="AM93" s="282"/>
      <c r="AN93" s="282"/>
      <c r="AO93" s="282"/>
      <c r="AP93" s="282"/>
      <c r="AQ93" s="282"/>
      <c r="AR93" s="282"/>
      <c r="AS93" s="282"/>
      <c r="AT93" s="282"/>
      <c r="AU93" s="282"/>
      <c r="AV93" s="282"/>
      <c r="AW93" s="282"/>
      <c r="AX93" s="282"/>
      <c r="AY93" s="282"/>
      <c r="AZ93" s="282"/>
      <c r="BA93" s="282"/>
      <c r="BB93" s="282"/>
      <c r="BC93" s="282"/>
      <c r="BD93" s="282"/>
      <c r="BE93" s="282"/>
      <c r="BF93" s="282"/>
      <c r="BG93" s="282"/>
      <c r="BH93" s="282"/>
      <c r="BI93" s="282"/>
      <c r="BJ93" s="282"/>
      <c r="BK93" s="282"/>
      <c r="BL93" s="282"/>
      <c r="BM93" s="282"/>
      <c r="BN93" s="282"/>
      <c r="BO93" s="282"/>
      <c r="BP93" s="282"/>
      <c r="BQ93" s="282"/>
      <c r="BR93" s="282"/>
      <c r="BS93" s="282"/>
      <c r="BT93" s="282"/>
      <c r="BU93" s="282"/>
      <c r="BV93" s="282"/>
      <c r="BW93" s="282"/>
      <c r="BX93" s="286"/>
      <c r="BY93" s="272"/>
      <c r="BZ93" s="272"/>
    </row>
    <row r="94" spans="2:79" ht="11.25" customHeight="1" thickBot="1">
      <c r="B94" s="1472" t="s">
        <v>371</v>
      </c>
      <c r="C94" s="1472"/>
      <c r="D94" s="1472"/>
      <c r="E94" s="1472"/>
      <c r="F94" s="1472"/>
      <c r="G94" s="1472"/>
      <c r="H94" s="1472"/>
      <c r="I94" s="1472"/>
      <c r="J94" s="1472"/>
      <c r="K94" s="1472"/>
      <c r="L94" s="1472"/>
      <c r="M94" s="1472"/>
      <c r="N94" s="1472"/>
      <c r="O94" s="1472"/>
      <c r="P94" s="1472"/>
      <c r="Q94" s="1472"/>
      <c r="R94" s="1472"/>
      <c r="S94" s="1472"/>
      <c r="T94" s="1472"/>
      <c r="U94" s="1472"/>
      <c r="V94" s="1472"/>
      <c r="W94" s="1472"/>
      <c r="X94" s="1472"/>
      <c r="Y94" s="1472"/>
      <c r="Z94" s="1472"/>
      <c r="AA94" s="1472"/>
      <c r="AB94" s="1472"/>
      <c r="AC94" s="1472"/>
      <c r="AD94" s="1472"/>
      <c r="AE94" s="1472"/>
      <c r="AF94" s="1472"/>
      <c r="AG94" s="1472"/>
      <c r="AH94" s="1472"/>
      <c r="AI94" s="1472"/>
      <c r="AJ94" s="1472"/>
      <c r="AK94" s="1472"/>
      <c r="AL94" s="1472"/>
      <c r="AM94" s="1472"/>
      <c r="AN94" s="1472"/>
      <c r="AO94" s="1472"/>
      <c r="AP94" s="1472"/>
      <c r="AQ94" s="1472"/>
      <c r="AR94" s="1472"/>
      <c r="AS94" s="1472"/>
      <c r="AT94" s="1472"/>
      <c r="AU94" s="1472"/>
      <c r="AV94" s="1472"/>
      <c r="AW94" s="1472"/>
      <c r="AX94" s="1472"/>
    </row>
    <row r="95" spans="2:79" ht="16.5" customHeight="1" thickBot="1">
      <c r="B95" s="1473"/>
      <c r="C95" s="1473"/>
      <c r="D95" s="1473"/>
      <c r="E95" s="1473"/>
      <c r="F95" s="1473"/>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c r="AG95" s="1473"/>
      <c r="AH95" s="1473"/>
      <c r="AI95" s="1473"/>
      <c r="AJ95" s="1473"/>
      <c r="AK95" s="1473"/>
      <c r="AL95" s="1473"/>
      <c r="AM95" s="1473"/>
      <c r="AN95" s="1473"/>
      <c r="AO95" s="1473"/>
      <c r="AP95" s="1473"/>
      <c r="AQ95" s="1473"/>
      <c r="AR95" s="1473"/>
      <c r="AS95" s="1473"/>
      <c r="AT95" s="1473"/>
      <c r="AU95" s="1473"/>
      <c r="AV95" s="1473"/>
      <c r="AW95" s="1473"/>
      <c r="AX95" s="1473"/>
      <c r="AY95" s="278"/>
      <c r="AZ95" s="285"/>
      <c r="BA95" s="282"/>
      <c r="BB95" s="284" t="s">
        <v>150</v>
      </c>
      <c r="BC95" s="282"/>
      <c r="BD95" s="282"/>
      <c r="BE95" s="282"/>
      <c r="BF95" s="282"/>
      <c r="BG95" s="282"/>
      <c r="BH95" s="284"/>
      <c r="BI95" s="284" t="s">
        <v>149</v>
      </c>
      <c r="BJ95" s="283"/>
      <c r="BK95" s="282"/>
      <c r="BL95" s="282"/>
      <c r="BM95" s="282"/>
      <c r="BN95" s="282"/>
      <c r="BO95" s="282"/>
      <c r="BP95" s="282"/>
      <c r="BQ95" s="282"/>
      <c r="BR95" s="282"/>
      <c r="BS95" s="282"/>
      <c r="BT95" s="281"/>
      <c r="BU95" s="280"/>
    </row>
    <row r="96" spans="2:79" ht="6.75" customHeight="1">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8"/>
      <c r="AZ96" s="272"/>
      <c r="BA96" s="272"/>
      <c r="BB96" s="277"/>
      <c r="BC96" s="272"/>
      <c r="BD96" s="272"/>
      <c r="BE96" s="272"/>
      <c r="BF96" s="272"/>
      <c r="BG96" s="272"/>
      <c r="BH96" s="277"/>
      <c r="BI96" s="276"/>
      <c r="BJ96" s="272"/>
      <c r="BK96" s="272"/>
      <c r="BL96" s="272"/>
      <c r="BM96" s="272"/>
      <c r="BN96" s="272"/>
      <c r="BO96" s="272"/>
      <c r="BP96" s="272"/>
      <c r="BQ96" s="272"/>
      <c r="BR96" s="272"/>
      <c r="BS96" s="272"/>
      <c r="BT96" s="80"/>
    </row>
    <row r="97" spans="2:82" ht="15.75" customHeight="1" thickBot="1">
      <c r="B97" s="269" t="s">
        <v>148</v>
      </c>
    </row>
    <row r="98" spans="2:82" ht="12.75" customHeight="1">
      <c r="B98" s="275"/>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1448" t="s">
        <v>147</v>
      </c>
      <c r="BT98" s="1449"/>
      <c r="BU98" s="1449"/>
      <c r="BV98" s="1449"/>
      <c r="BW98" s="1449"/>
      <c r="BX98" s="1449"/>
      <c r="BY98" s="1449"/>
      <c r="BZ98" s="1449"/>
      <c r="CA98" s="1450"/>
    </row>
    <row r="99" spans="2:82" ht="18" customHeight="1">
      <c r="B99" s="273"/>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c r="BC99" s="272"/>
      <c r="BD99" s="272"/>
      <c r="BE99" s="272"/>
      <c r="BF99" s="272"/>
      <c r="BG99" s="272"/>
      <c r="BH99" s="272"/>
      <c r="BI99" s="272"/>
      <c r="BJ99" s="272"/>
      <c r="BK99" s="272"/>
      <c r="BL99" s="272"/>
      <c r="BM99" s="272"/>
      <c r="BN99" s="272"/>
      <c r="BO99" s="272"/>
      <c r="BP99" s="272"/>
      <c r="BQ99" s="272"/>
      <c r="BR99" s="272"/>
      <c r="BS99" s="1451">
        <v>1</v>
      </c>
      <c r="BT99" s="1452"/>
      <c r="BU99" s="1455" t="s">
        <v>146</v>
      </c>
      <c r="BV99" s="1455"/>
      <c r="BW99" s="1455"/>
      <c r="BX99" s="1455"/>
      <c r="BY99" s="1455"/>
      <c r="BZ99" s="1455"/>
      <c r="CA99" s="1456"/>
    </row>
    <row r="100" spans="2:82" ht="19.5" customHeight="1" thickBot="1">
      <c r="B100" s="271"/>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1453">
        <v>2</v>
      </c>
      <c r="BT100" s="1454"/>
      <c r="BU100" s="1457" t="s">
        <v>145</v>
      </c>
      <c r="BV100" s="1457"/>
      <c r="BW100" s="1457"/>
      <c r="BX100" s="1457"/>
      <c r="BY100" s="1457"/>
      <c r="BZ100" s="1457"/>
      <c r="CA100" s="1458"/>
    </row>
    <row r="101" spans="2:82" ht="20.25" customHeight="1" thickBot="1">
      <c r="B101" s="269" t="s">
        <v>144</v>
      </c>
    </row>
    <row r="102" spans="2:82" ht="14.25" customHeight="1">
      <c r="B102" s="1474" t="s">
        <v>143</v>
      </c>
      <c r="C102" s="1475"/>
      <c r="D102" s="1475"/>
      <c r="E102" s="1475"/>
      <c r="F102" s="1475"/>
      <c r="G102" s="1475"/>
      <c r="H102" s="1475"/>
      <c r="I102" s="1475"/>
      <c r="J102" s="1475"/>
      <c r="K102" s="1475"/>
      <c r="L102" s="1475"/>
      <c r="M102" s="1475"/>
      <c r="N102" s="1475"/>
      <c r="O102" s="1475"/>
      <c r="P102" s="1475"/>
      <c r="Q102" s="1475"/>
      <c r="R102" s="1475"/>
      <c r="S102" s="1475"/>
      <c r="T102" s="1475"/>
      <c r="U102" s="1475"/>
      <c r="V102" s="1476"/>
      <c r="W102" s="1474" t="s">
        <v>142</v>
      </c>
      <c r="X102" s="1475"/>
      <c r="Y102" s="1475"/>
      <c r="Z102" s="1475"/>
      <c r="AA102" s="1475"/>
      <c r="AB102" s="1475"/>
      <c r="AC102" s="1475"/>
      <c r="AD102" s="1475"/>
      <c r="AE102" s="1475"/>
      <c r="AF102" s="1475"/>
      <c r="AG102" s="1475"/>
      <c r="AH102" s="1475"/>
      <c r="AI102" s="1475"/>
      <c r="AJ102" s="1475"/>
      <c r="AK102" s="1475"/>
      <c r="AL102" s="1475"/>
      <c r="AM102" s="1475"/>
      <c r="AN102" s="1475"/>
      <c r="AO102" s="1477"/>
      <c r="AP102" s="1460" t="s">
        <v>141</v>
      </c>
      <c r="AQ102" s="1461"/>
      <c r="AR102" s="1461"/>
      <c r="AS102" s="1461"/>
      <c r="AT102" s="1461"/>
      <c r="AU102" s="1461"/>
      <c r="AV102" s="1461"/>
      <c r="AW102" s="1461"/>
      <c r="AX102" s="1461"/>
      <c r="AY102" s="1461"/>
      <c r="AZ102" s="1461"/>
      <c r="BA102" s="1461"/>
      <c r="BB102" s="1461"/>
      <c r="BC102" s="1461"/>
      <c r="BD102" s="1461"/>
      <c r="BE102" s="1461"/>
      <c r="BF102" s="1461"/>
      <c r="BG102" s="1461"/>
      <c r="BH102" s="1462"/>
      <c r="BI102" s="1466" t="s">
        <v>140</v>
      </c>
      <c r="BJ102" s="1467"/>
      <c r="BK102" s="1467"/>
      <c r="BL102" s="1467"/>
      <c r="BM102" s="1467"/>
      <c r="BN102" s="1467"/>
      <c r="BO102" s="1467"/>
      <c r="BP102" s="1467"/>
      <c r="BQ102" s="1467"/>
      <c r="BR102" s="1467"/>
      <c r="BS102" s="1467"/>
      <c r="BT102" s="1467"/>
      <c r="BU102" s="1467"/>
      <c r="BV102" s="1467"/>
      <c r="BW102" s="1467"/>
      <c r="BX102" s="1467"/>
      <c r="BY102" s="1467"/>
      <c r="BZ102" s="1467"/>
      <c r="CA102" s="1468"/>
    </row>
    <row r="103" spans="2:82" ht="15" customHeight="1">
      <c r="B103" s="1459" t="s">
        <v>139</v>
      </c>
      <c r="C103" s="1025"/>
      <c r="D103" s="1025"/>
      <c r="E103" s="1025"/>
      <c r="F103" s="1025"/>
      <c r="G103" s="1025"/>
      <c r="H103" s="1025"/>
      <c r="I103" s="1025"/>
      <c r="J103" s="1025"/>
      <c r="K103" s="1442" t="str">
        <f>IF(K$31="","",K$31)</f>
        <v/>
      </c>
      <c r="L103" s="1442"/>
      <c r="M103" s="1025" t="s">
        <v>125</v>
      </c>
      <c r="N103" s="1025"/>
      <c r="O103" s="1442" t="str">
        <f>IF(O$31="","",O$31)</f>
        <v/>
      </c>
      <c r="P103" s="1442"/>
      <c r="Q103" s="1025" t="s">
        <v>124</v>
      </c>
      <c r="R103" s="1025"/>
      <c r="S103" s="1442" t="str">
        <f>IF(S$31="","",S$31)</f>
        <v/>
      </c>
      <c r="T103" s="1442"/>
      <c r="U103" s="1025" t="s">
        <v>123</v>
      </c>
      <c r="V103" s="1443"/>
      <c r="W103" s="1446" t="s">
        <v>138</v>
      </c>
      <c r="X103" s="1440"/>
      <c r="Y103" s="1440"/>
      <c r="Z103" s="1440"/>
      <c r="AA103" s="1440"/>
      <c r="AB103" s="1440"/>
      <c r="AC103" s="1440"/>
      <c r="AD103" s="1440"/>
      <c r="AE103" s="1440"/>
      <c r="AF103" s="1440"/>
      <c r="AG103" s="1440"/>
      <c r="AH103" s="1440"/>
      <c r="AI103" s="1440"/>
      <c r="AJ103" s="1440"/>
      <c r="AK103" s="1440"/>
      <c r="AL103" s="1440"/>
      <c r="AM103" s="1440"/>
      <c r="AN103" s="1440"/>
      <c r="AO103" s="1447"/>
      <c r="AP103" s="1439" t="s">
        <v>137</v>
      </c>
      <c r="AQ103" s="1440"/>
      <c r="AR103" s="1440"/>
      <c r="AS103" s="1440"/>
      <c r="AT103" s="1440"/>
      <c r="AU103" s="1440"/>
      <c r="AV103" s="1440"/>
      <c r="AW103" s="1440"/>
      <c r="AX103" s="1440"/>
      <c r="AY103" s="1440"/>
      <c r="AZ103" s="1440"/>
      <c r="BA103" s="1440"/>
      <c r="BB103" s="1440"/>
      <c r="BC103" s="1440"/>
      <c r="BD103" s="1440"/>
      <c r="BE103" s="1440"/>
      <c r="BF103" s="1440"/>
      <c r="BG103" s="1440"/>
      <c r="BH103" s="1447"/>
      <c r="BI103" s="1439" t="s">
        <v>136</v>
      </c>
      <c r="BJ103" s="1440"/>
      <c r="BK103" s="1440"/>
      <c r="BL103" s="1440"/>
      <c r="BM103" s="1440"/>
      <c r="BN103" s="1440"/>
      <c r="BO103" s="1440"/>
      <c r="BP103" s="1440"/>
      <c r="BQ103" s="1440"/>
      <c r="BR103" s="1440"/>
      <c r="BS103" s="1440"/>
      <c r="BT103" s="1440"/>
      <c r="BU103" s="1440"/>
      <c r="BV103" s="1440"/>
      <c r="BW103" s="1440"/>
      <c r="BX103" s="1440"/>
      <c r="BY103" s="1440"/>
      <c r="BZ103" s="1440"/>
      <c r="CA103" s="1441"/>
      <c r="CD103" s="3"/>
    </row>
    <row r="104" spans="2:82" ht="42" customHeight="1">
      <c r="B104" s="1459" t="s">
        <v>126</v>
      </c>
      <c r="C104" s="1025"/>
      <c r="D104" s="1025"/>
      <c r="E104" s="1025"/>
      <c r="F104" s="1025"/>
      <c r="G104" s="1025"/>
      <c r="H104" s="1025"/>
      <c r="I104" s="1025"/>
      <c r="J104" s="1025"/>
      <c r="K104" s="1442" t="str">
        <f>IF(K$32="","",K$32)</f>
        <v/>
      </c>
      <c r="L104" s="1442"/>
      <c r="M104" s="1025" t="s">
        <v>125</v>
      </c>
      <c r="N104" s="1025"/>
      <c r="O104" s="1442" t="str">
        <f>IF(O$32="","",O$32)</f>
        <v/>
      </c>
      <c r="P104" s="1442"/>
      <c r="Q104" s="1025" t="s">
        <v>124</v>
      </c>
      <c r="R104" s="1025"/>
      <c r="S104" s="1442" t="str">
        <f>IF(S$32="","",S$32)</f>
        <v/>
      </c>
      <c r="T104" s="1442"/>
      <c r="U104" s="1025" t="s">
        <v>123</v>
      </c>
      <c r="V104" s="1443"/>
      <c r="W104" s="1463" t="s">
        <v>135</v>
      </c>
      <c r="X104" s="1464"/>
      <c r="Y104" s="1464"/>
      <c r="Z104" s="1464"/>
      <c r="AA104" s="1464"/>
      <c r="AB104" s="1464"/>
      <c r="AC104" s="1464"/>
      <c r="AD104" s="1464"/>
      <c r="AE104" s="1464"/>
      <c r="AF104" s="1464"/>
      <c r="AG104" s="1464"/>
      <c r="AH104" s="1464"/>
      <c r="AI104" s="1464"/>
      <c r="AJ104" s="1464"/>
      <c r="AK104" s="1464"/>
      <c r="AL104" s="1464"/>
      <c r="AM104" s="1464"/>
      <c r="AN104" s="1464"/>
      <c r="AO104" s="1465"/>
      <c r="AP104" s="1436" t="s">
        <v>134</v>
      </c>
      <c r="AQ104" s="1437"/>
      <c r="AR104" s="1437"/>
      <c r="AS104" s="1437"/>
      <c r="AT104" s="1437"/>
      <c r="AU104" s="1437"/>
      <c r="AV104" s="1437"/>
      <c r="AW104" s="1437"/>
      <c r="AX104" s="1437"/>
      <c r="AY104" s="1437"/>
      <c r="AZ104" s="1437"/>
      <c r="BA104" s="1437"/>
      <c r="BB104" s="1437"/>
      <c r="BC104" s="1437"/>
      <c r="BD104" s="1437"/>
      <c r="BE104" s="1437"/>
      <c r="BF104" s="1437"/>
      <c r="BG104" s="1437"/>
      <c r="BH104" s="1438"/>
      <c r="BI104" s="1439" t="s">
        <v>133</v>
      </c>
      <c r="BJ104" s="1440"/>
      <c r="BK104" s="1440"/>
      <c r="BL104" s="1440"/>
      <c r="BM104" s="1440"/>
      <c r="BN104" s="1440"/>
      <c r="BO104" s="1440"/>
      <c r="BP104" s="1440"/>
      <c r="BQ104" s="1440"/>
      <c r="BR104" s="1440"/>
      <c r="BS104" s="1440"/>
      <c r="BT104" s="1440"/>
      <c r="BU104" s="1440"/>
      <c r="BV104" s="1440"/>
      <c r="BW104" s="1440"/>
      <c r="BX104" s="1440"/>
      <c r="BY104" s="1440"/>
      <c r="BZ104" s="1440"/>
      <c r="CA104" s="1441"/>
    </row>
    <row r="105" spans="2:82" ht="15" customHeight="1">
      <c r="B105" s="1459" t="s">
        <v>126</v>
      </c>
      <c r="C105" s="1025"/>
      <c r="D105" s="1025"/>
      <c r="E105" s="1025"/>
      <c r="F105" s="1025"/>
      <c r="G105" s="1025"/>
      <c r="H105" s="1025"/>
      <c r="I105" s="1025"/>
      <c r="J105" s="1025"/>
      <c r="K105" s="1442" t="str">
        <f>IF(K$33="","",K$33)</f>
        <v/>
      </c>
      <c r="L105" s="1442"/>
      <c r="M105" s="1025" t="s">
        <v>125</v>
      </c>
      <c r="N105" s="1025"/>
      <c r="O105" s="1442" t="str">
        <f>IF(O$33="","",O$33)</f>
        <v/>
      </c>
      <c r="P105" s="1442"/>
      <c r="Q105" s="1025" t="s">
        <v>124</v>
      </c>
      <c r="R105" s="1025"/>
      <c r="S105" s="1442" t="str">
        <f>IF(S$33="","",S$33)</f>
        <v/>
      </c>
      <c r="T105" s="1442"/>
      <c r="U105" s="1025" t="s">
        <v>123</v>
      </c>
      <c r="V105" s="1443"/>
      <c r="W105" s="1446" t="s">
        <v>132</v>
      </c>
      <c r="X105" s="1440"/>
      <c r="Y105" s="1440"/>
      <c r="Z105" s="1440"/>
      <c r="AA105" s="1440"/>
      <c r="AB105" s="1440"/>
      <c r="AC105" s="1440"/>
      <c r="AD105" s="1440"/>
      <c r="AE105" s="1440"/>
      <c r="AF105" s="1440"/>
      <c r="AG105" s="1440"/>
      <c r="AH105" s="1440"/>
      <c r="AI105" s="1440"/>
      <c r="AJ105" s="1440"/>
      <c r="AK105" s="1440"/>
      <c r="AL105" s="1440"/>
      <c r="AM105" s="1440"/>
      <c r="AN105" s="1440"/>
      <c r="AO105" s="1447"/>
      <c r="AP105" s="1436" t="s">
        <v>131</v>
      </c>
      <c r="AQ105" s="1437"/>
      <c r="AR105" s="1437"/>
      <c r="AS105" s="1437"/>
      <c r="AT105" s="1437"/>
      <c r="AU105" s="1437"/>
      <c r="AV105" s="1437"/>
      <c r="AW105" s="1437"/>
      <c r="AX105" s="1437"/>
      <c r="AY105" s="1437"/>
      <c r="AZ105" s="1437"/>
      <c r="BA105" s="1437"/>
      <c r="BB105" s="1437"/>
      <c r="BC105" s="1437"/>
      <c r="BD105" s="1437"/>
      <c r="BE105" s="1437"/>
      <c r="BF105" s="1437"/>
      <c r="BG105" s="1437"/>
      <c r="BH105" s="1438"/>
      <c r="BI105" s="1439" t="s">
        <v>130</v>
      </c>
      <c r="BJ105" s="1440"/>
      <c r="BK105" s="1440"/>
      <c r="BL105" s="1440"/>
      <c r="BM105" s="1440"/>
      <c r="BN105" s="1440"/>
      <c r="BO105" s="1440"/>
      <c r="BP105" s="1440"/>
      <c r="BQ105" s="1440"/>
      <c r="BR105" s="1440"/>
      <c r="BS105" s="1440"/>
      <c r="BT105" s="1440"/>
      <c r="BU105" s="1440"/>
      <c r="BV105" s="1440"/>
      <c r="BW105" s="1440"/>
      <c r="BX105" s="1440"/>
      <c r="BY105" s="1440"/>
      <c r="BZ105" s="1440"/>
      <c r="CA105" s="1441"/>
    </row>
    <row r="106" spans="2:82" ht="14.25" customHeight="1">
      <c r="B106" s="1459" t="s">
        <v>126</v>
      </c>
      <c r="C106" s="1025"/>
      <c r="D106" s="1025"/>
      <c r="E106" s="1025"/>
      <c r="F106" s="1025"/>
      <c r="G106" s="1025"/>
      <c r="H106" s="1025"/>
      <c r="I106" s="1025"/>
      <c r="J106" s="1025"/>
      <c r="K106" s="1442" t="str">
        <f>IF(K$34="","",K$34)</f>
        <v/>
      </c>
      <c r="L106" s="1442"/>
      <c r="M106" s="1025" t="s">
        <v>125</v>
      </c>
      <c r="N106" s="1025"/>
      <c r="O106" s="1442" t="str">
        <f>IF(O$34="","",O$34)</f>
        <v/>
      </c>
      <c r="P106" s="1442"/>
      <c r="Q106" s="1025" t="s">
        <v>124</v>
      </c>
      <c r="R106" s="1025"/>
      <c r="S106" s="1442" t="str">
        <f>IF(S$34="","",S$34)</f>
        <v/>
      </c>
      <c r="T106" s="1442"/>
      <c r="U106" s="1025" t="s">
        <v>123</v>
      </c>
      <c r="V106" s="1443"/>
      <c r="W106" s="1446" t="s">
        <v>129</v>
      </c>
      <c r="X106" s="1440"/>
      <c r="Y106" s="1440"/>
      <c r="Z106" s="1440"/>
      <c r="AA106" s="1440"/>
      <c r="AB106" s="1440"/>
      <c r="AC106" s="1440"/>
      <c r="AD106" s="1440"/>
      <c r="AE106" s="1440"/>
      <c r="AF106" s="1440"/>
      <c r="AG106" s="1440"/>
      <c r="AH106" s="1440"/>
      <c r="AI106" s="1440"/>
      <c r="AJ106" s="1440"/>
      <c r="AK106" s="1440"/>
      <c r="AL106" s="1440"/>
      <c r="AM106" s="1440"/>
      <c r="AN106" s="1440"/>
      <c r="AO106" s="1447"/>
      <c r="AP106" s="1436" t="s">
        <v>128</v>
      </c>
      <c r="AQ106" s="1437"/>
      <c r="AR106" s="1437"/>
      <c r="AS106" s="1437"/>
      <c r="AT106" s="1437"/>
      <c r="AU106" s="1437"/>
      <c r="AV106" s="1437"/>
      <c r="AW106" s="1437"/>
      <c r="AX106" s="1437"/>
      <c r="AY106" s="1437"/>
      <c r="AZ106" s="1437"/>
      <c r="BA106" s="1437"/>
      <c r="BB106" s="1437"/>
      <c r="BC106" s="1437"/>
      <c r="BD106" s="1437"/>
      <c r="BE106" s="1437"/>
      <c r="BF106" s="1437"/>
      <c r="BG106" s="1437"/>
      <c r="BH106" s="1438"/>
      <c r="BI106" s="1439" t="s">
        <v>127</v>
      </c>
      <c r="BJ106" s="1440"/>
      <c r="BK106" s="1440"/>
      <c r="BL106" s="1440"/>
      <c r="BM106" s="1440"/>
      <c r="BN106" s="1440"/>
      <c r="BO106" s="1440"/>
      <c r="BP106" s="1440"/>
      <c r="BQ106" s="1440"/>
      <c r="BR106" s="1440"/>
      <c r="BS106" s="1440"/>
      <c r="BT106" s="1440"/>
      <c r="BU106" s="1440"/>
      <c r="BV106" s="1440"/>
      <c r="BW106" s="1440"/>
      <c r="BX106" s="1440"/>
      <c r="BY106" s="1440"/>
      <c r="BZ106" s="1440"/>
      <c r="CA106" s="1441"/>
    </row>
    <row r="107" spans="2:82" ht="21" customHeight="1" thickBot="1">
      <c r="B107" s="1469" t="s">
        <v>126</v>
      </c>
      <c r="C107" s="1390"/>
      <c r="D107" s="1390"/>
      <c r="E107" s="1390"/>
      <c r="F107" s="1390"/>
      <c r="G107" s="1390"/>
      <c r="H107" s="1390"/>
      <c r="I107" s="1390"/>
      <c r="J107" s="1390"/>
      <c r="K107" s="1416" t="str">
        <f>IF(K$35="","",K$35)</f>
        <v/>
      </c>
      <c r="L107" s="1416"/>
      <c r="M107" s="1390" t="s">
        <v>125</v>
      </c>
      <c r="N107" s="1390"/>
      <c r="O107" s="1416" t="str">
        <f>IF(O$35="","",O$35)</f>
        <v/>
      </c>
      <c r="P107" s="1416"/>
      <c r="Q107" s="1390" t="s">
        <v>124</v>
      </c>
      <c r="R107" s="1390"/>
      <c r="S107" s="1416" t="str">
        <f>IF(S$35="","",S$35)</f>
        <v/>
      </c>
      <c r="T107" s="1416"/>
      <c r="U107" s="1390" t="s">
        <v>123</v>
      </c>
      <c r="V107" s="1391"/>
      <c r="W107" s="1392" t="s">
        <v>121</v>
      </c>
      <c r="X107" s="1393"/>
      <c r="Y107" s="1393"/>
      <c r="Z107" s="1393"/>
      <c r="AA107" s="1393"/>
      <c r="AB107" s="1393"/>
      <c r="AC107" s="1393"/>
      <c r="AD107" s="1393"/>
      <c r="AE107" s="1393"/>
      <c r="AF107" s="1393"/>
      <c r="AG107" s="1393"/>
      <c r="AH107" s="1393"/>
      <c r="AI107" s="1393"/>
      <c r="AJ107" s="1393"/>
      <c r="AK107" s="1393"/>
      <c r="AL107" s="1393"/>
      <c r="AM107" s="1393"/>
      <c r="AN107" s="1393"/>
      <c r="AO107" s="1394"/>
      <c r="AP107" s="1395" t="s">
        <v>187</v>
      </c>
      <c r="AQ107" s="1396"/>
      <c r="AR107" s="1396"/>
      <c r="AS107" s="1396"/>
      <c r="AT107" s="1396"/>
      <c r="AU107" s="1396"/>
      <c r="AV107" s="1396"/>
      <c r="AW107" s="1396"/>
      <c r="AX107" s="1396"/>
      <c r="AY107" s="1396"/>
      <c r="AZ107" s="1396"/>
      <c r="BA107" s="1396"/>
      <c r="BB107" s="1396"/>
      <c r="BC107" s="1396"/>
      <c r="BD107" s="1396"/>
      <c r="BE107" s="1396"/>
      <c r="BF107" s="1396"/>
      <c r="BG107" s="1396"/>
      <c r="BH107" s="1397"/>
      <c r="BI107" s="1470" t="s">
        <v>118</v>
      </c>
      <c r="BJ107" s="1428"/>
      <c r="BK107" s="1428"/>
      <c r="BL107" s="1428"/>
      <c r="BM107" s="1428"/>
      <c r="BN107" s="1428"/>
      <c r="BO107" s="1428"/>
      <c r="BP107" s="1428"/>
      <c r="BQ107" s="1428"/>
      <c r="BR107" s="1428"/>
      <c r="BS107" s="1428"/>
      <c r="BT107" s="1428"/>
      <c r="BU107" s="1428"/>
      <c r="BV107" s="1428"/>
      <c r="BW107" s="1428"/>
      <c r="BX107" s="1428"/>
      <c r="BY107" s="1428"/>
      <c r="BZ107" s="1428"/>
      <c r="CA107" s="1471"/>
    </row>
    <row r="108" spans="2:82" ht="109.5" customHeight="1"/>
    <row r="109" spans="2:82" ht="152.25" customHeight="1" thickBot="1">
      <c r="B109" s="313" t="s">
        <v>186</v>
      </c>
      <c r="AS109" s="312"/>
      <c r="AT109" s="312"/>
      <c r="AU109" s="312"/>
      <c r="AV109" s="312"/>
      <c r="AW109" s="312"/>
    </row>
    <row r="110" spans="2:82" ht="13.5" customHeight="1">
      <c r="B110" s="1417" t="s">
        <v>185</v>
      </c>
      <c r="C110" s="1418"/>
      <c r="D110" s="1418"/>
      <c r="E110" s="1418"/>
      <c r="F110" s="1418"/>
      <c r="G110" s="1418"/>
      <c r="H110" s="1418"/>
      <c r="I110" s="1418"/>
      <c r="J110" s="1418"/>
      <c r="K110" s="1418"/>
      <c r="L110" s="1418"/>
      <c r="M110" s="1418"/>
      <c r="N110" s="1418"/>
      <c r="O110" s="1418"/>
      <c r="P110" s="1418"/>
      <c r="Q110" s="1418"/>
      <c r="R110" s="1418"/>
      <c r="S110" s="1418"/>
      <c r="T110" s="1418"/>
      <c r="U110" s="1418"/>
      <c r="V110" s="1418"/>
      <c r="W110" s="1419"/>
      <c r="X110" s="1417" t="s">
        <v>184</v>
      </c>
      <c r="Y110" s="1418"/>
      <c r="Z110" s="1418"/>
      <c r="AA110" s="1418"/>
      <c r="AB110" s="1418"/>
      <c r="AC110" s="1418"/>
      <c r="AD110" s="1418"/>
      <c r="AE110" s="1418"/>
      <c r="AF110" s="1418"/>
      <c r="AG110" s="1418"/>
      <c r="AH110" s="1418"/>
      <c r="AI110" s="1418"/>
      <c r="AJ110" s="1418"/>
      <c r="AK110" s="1418"/>
      <c r="AL110" s="1418"/>
      <c r="AM110" s="1418"/>
      <c r="AN110" s="1418"/>
      <c r="AO110" s="1418"/>
      <c r="AP110" s="1418"/>
      <c r="AQ110" s="1418"/>
      <c r="AR110" s="1418"/>
      <c r="AS110" s="1418"/>
      <c r="AT110" s="1418"/>
      <c r="AU110" s="1418"/>
      <c r="AV110" s="1418"/>
      <c r="AW110" s="1418"/>
      <c r="AX110" s="1149"/>
      <c r="AY110" s="1418" t="s">
        <v>183</v>
      </c>
      <c r="AZ110" s="1418"/>
      <c r="BA110" s="1418"/>
      <c r="BB110" s="1418"/>
      <c r="BC110" s="1418"/>
      <c r="BD110" s="1418"/>
      <c r="BE110" s="1418"/>
      <c r="BF110" s="1418"/>
      <c r="BG110" s="1418"/>
      <c r="BH110" s="1418"/>
      <c r="BI110" s="1418"/>
      <c r="BJ110" s="1418"/>
      <c r="BK110" s="1418"/>
      <c r="BL110" s="1418"/>
      <c r="BM110" s="1418"/>
      <c r="BN110" s="1418"/>
      <c r="BO110" s="1418"/>
      <c r="BP110" s="1418"/>
      <c r="BQ110" s="1418"/>
      <c r="BR110" s="1418"/>
      <c r="BS110" s="1418"/>
      <c r="BT110" s="1418"/>
      <c r="BU110" s="1418"/>
      <c r="BV110" s="1418"/>
      <c r="BW110" s="1418"/>
      <c r="BX110" s="1418"/>
      <c r="BY110" s="1418"/>
      <c r="BZ110" s="1418"/>
      <c r="CA110" s="1419"/>
    </row>
    <row r="111" spans="2:82" ht="7.5" customHeight="1">
      <c r="B111" s="1420" t="str">
        <f>IF(B$3="","",B$3)</f>
        <v/>
      </c>
      <c r="C111" s="1421"/>
      <c r="D111" s="1421" t="str">
        <f>IF(D$3="","",D$3)</f>
        <v/>
      </c>
      <c r="E111" s="1421"/>
      <c r="F111" s="1421" t="str">
        <f>IF(F$3="","",F$3)</f>
        <v/>
      </c>
      <c r="G111" s="1421"/>
      <c r="H111" s="1421" t="str">
        <f>IF(H$3="","",H$3)</f>
        <v/>
      </c>
      <c r="I111" s="1510"/>
      <c r="J111" s="1512" t="s">
        <v>105</v>
      </c>
      <c r="K111" s="1512"/>
      <c r="L111" s="1513" t="str">
        <f>IF(L$3="","",L$3)</f>
        <v/>
      </c>
      <c r="M111" s="1421"/>
      <c r="N111" s="1421" t="str">
        <f>IF(N$3="","",N$3)</f>
        <v/>
      </c>
      <c r="O111" s="1421"/>
      <c r="P111" s="1421" t="str">
        <f>IF(P$3="","",P$3)</f>
        <v/>
      </c>
      <c r="Q111" s="1421"/>
      <c r="R111" s="1421" t="str">
        <f>IF(R$3="","",R$3)</f>
        <v/>
      </c>
      <c r="S111" s="1421"/>
      <c r="T111" s="1421" t="str">
        <f>IF(T$3="","",T$3)</f>
        <v/>
      </c>
      <c r="U111" s="1421"/>
      <c r="V111" s="1421" t="str">
        <f>IF(V$3="","",V$3)</f>
        <v/>
      </c>
      <c r="W111" s="1527"/>
      <c r="X111" s="1529" t="str">
        <f>IF(X$3="","",X$3)</f>
        <v xml:space="preserve"> </v>
      </c>
      <c r="Y111" s="1530"/>
      <c r="Z111" s="1530"/>
      <c r="AA111" s="1530"/>
      <c r="AB111" s="1530"/>
      <c r="AC111" s="1530"/>
      <c r="AD111" s="1530"/>
      <c r="AE111" s="1530"/>
      <c r="AF111" s="1530"/>
      <c r="AG111" s="1530"/>
      <c r="AH111" s="1530"/>
      <c r="AI111" s="1530"/>
      <c r="AJ111" s="1530"/>
      <c r="AK111" s="1530"/>
      <c r="AL111" s="1530"/>
      <c r="AM111" s="1530"/>
      <c r="AN111" s="1530"/>
      <c r="AO111" s="1530"/>
      <c r="AP111" s="1530"/>
      <c r="AQ111" s="1530"/>
      <c r="AR111" s="1530"/>
      <c r="AS111" s="1530"/>
      <c r="AT111" s="1530"/>
      <c r="AU111" s="311"/>
      <c r="AV111" s="311"/>
      <c r="AW111" s="311"/>
      <c r="AX111" s="310"/>
      <c r="AY111" s="1412"/>
      <c r="AZ111" s="1413"/>
      <c r="BA111" s="1537" t="s">
        <v>182</v>
      </c>
      <c r="BB111" s="1537"/>
      <c r="BC111" s="1537"/>
      <c r="BD111" s="1537"/>
      <c r="BE111" s="1537"/>
      <c r="BF111" s="1537"/>
      <c r="BG111" s="1537"/>
      <c r="BH111" s="1534"/>
      <c r="BI111" s="1534"/>
      <c r="BJ111" s="1539"/>
      <c r="BK111" s="1533" t="s">
        <v>181</v>
      </c>
      <c r="BL111" s="1534"/>
      <c r="BM111" s="1534"/>
      <c r="BN111" s="1534"/>
      <c r="BO111" s="1534"/>
      <c r="BP111" s="1534"/>
      <c r="BQ111" s="1534"/>
      <c r="BR111" s="1412"/>
      <c r="BS111" s="1516"/>
      <c r="BT111" s="1517" t="s">
        <v>11</v>
      </c>
      <c r="BU111" s="1518"/>
      <c r="BV111" s="1412"/>
      <c r="BW111" s="1516"/>
      <c r="BX111" s="1519"/>
      <c r="BY111" s="1516"/>
      <c r="BZ111" s="1517" t="s">
        <v>12</v>
      </c>
      <c r="CA111" s="1520"/>
    </row>
    <row r="112" spans="2:82" ht="21.75" customHeight="1" thickBot="1">
      <c r="B112" s="1422"/>
      <c r="C112" s="1423"/>
      <c r="D112" s="1423"/>
      <c r="E112" s="1423"/>
      <c r="F112" s="1423"/>
      <c r="G112" s="1423"/>
      <c r="H112" s="1423"/>
      <c r="I112" s="1511"/>
      <c r="J112" s="1445"/>
      <c r="K112" s="1445"/>
      <c r="L112" s="1514"/>
      <c r="M112" s="1423"/>
      <c r="N112" s="1423"/>
      <c r="O112" s="1423"/>
      <c r="P112" s="1423"/>
      <c r="Q112" s="1423"/>
      <c r="R112" s="1423"/>
      <c r="S112" s="1423"/>
      <c r="T112" s="1423"/>
      <c r="U112" s="1423"/>
      <c r="V112" s="1423"/>
      <c r="W112" s="1528"/>
      <c r="X112" s="1531"/>
      <c r="Y112" s="1532"/>
      <c r="Z112" s="1532"/>
      <c r="AA112" s="1532"/>
      <c r="AB112" s="1532"/>
      <c r="AC112" s="1532"/>
      <c r="AD112" s="1532"/>
      <c r="AE112" s="1532"/>
      <c r="AF112" s="1532"/>
      <c r="AG112" s="1532"/>
      <c r="AH112" s="1532"/>
      <c r="AI112" s="1532"/>
      <c r="AJ112" s="1532"/>
      <c r="AK112" s="1532"/>
      <c r="AL112" s="1532"/>
      <c r="AM112" s="1532"/>
      <c r="AN112" s="1532"/>
      <c r="AO112" s="1532"/>
      <c r="AP112" s="1532"/>
      <c r="AQ112" s="1532"/>
      <c r="AR112" s="1532"/>
      <c r="AS112" s="1532"/>
      <c r="AT112" s="1532"/>
      <c r="AU112" s="309"/>
      <c r="AV112" s="309"/>
      <c r="AW112" s="309"/>
      <c r="AX112" s="308"/>
      <c r="AY112" s="1414"/>
      <c r="AZ112" s="1415"/>
      <c r="BA112" s="1538"/>
      <c r="BB112" s="1538"/>
      <c r="BC112" s="1538"/>
      <c r="BD112" s="1538"/>
      <c r="BE112" s="1538"/>
      <c r="BF112" s="1538"/>
      <c r="BG112" s="1538"/>
      <c r="BH112" s="943"/>
      <c r="BI112" s="943"/>
      <c r="BJ112" s="944"/>
      <c r="BK112" s="1535"/>
      <c r="BL112" s="943"/>
      <c r="BM112" s="943"/>
      <c r="BN112" s="943"/>
      <c r="BO112" s="943"/>
      <c r="BP112" s="943"/>
      <c r="BQ112" s="943"/>
      <c r="BR112" s="1521" t="str">
        <f>IF(BR$4="","",BR$4)</f>
        <v/>
      </c>
      <c r="BS112" s="1522"/>
      <c r="BT112" s="1523" t="str">
        <f>IF(BT$4="","",BT$4)</f>
        <v/>
      </c>
      <c r="BU112" s="1524"/>
      <c r="BV112" s="1525">
        <v>0</v>
      </c>
      <c r="BW112" s="1526"/>
      <c r="BX112" s="1526">
        <v>0</v>
      </c>
      <c r="BY112" s="1526"/>
      <c r="BZ112" s="1526">
        <v>0</v>
      </c>
      <c r="CA112" s="1536"/>
    </row>
    <row r="113" spans="2:79" ht="23.25" customHeight="1" thickBot="1">
      <c r="B113" s="269" t="s">
        <v>180</v>
      </c>
      <c r="AP113" s="269" t="s">
        <v>179</v>
      </c>
    </row>
    <row r="114" spans="2:79" ht="13.5" customHeight="1">
      <c r="B114" s="1515" t="s">
        <v>178</v>
      </c>
      <c r="C114" s="1150"/>
      <c r="D114" s="1150"/>
      <c r="E114" s="1150"/>
      <c r="F114" s="1150"/>
      <c r="G114" s="1492" t="str">
        <f>IF(G$6="","",G$6)</f>
        <v/>
      </c>
      <c r="H114" s="1493"/>
      <c r="I114" s="1493"/>
      <c r="J114" s="1493"/>
      <c r="K114" s="1493"/>
      <c r="L114" s="1493"/>
      <c r="M114" s="1493"/>
      <c r="N114" s="1493"/>
      <c r="O114" s="1493"/>
      <c r="P114" s="1493"/>
      <c r="Q114" s="1493"/>
      <c r="R114" s="1493"/>
      <c r="S114" s="1493"/>
      <c r="T114" s="1493"/>
      <c r="U114" s="1493"/>
      <c r="V114" s="1493"/>
      <c r="W114" s="1493"/>
      <c r="X114" s="1493"/>
      <c r="Y114" s="1493"/>
      <c r="Z114" s="1493"/>
      <c r="AA114" s="1493"/>
      <c r="AB114" s="1493"/>
      <c r="AC114" s="1493"/>
      <c r="AD114" s="1493"/>
      <c r="AE114" s="1493"/>
      <c r="AF114" s="1493"/>
      <c r="AG114" s="1493"/>
      <c r="AH114" s="1493"/>
      <c r="AI114" s="1493"/>
      <c r="AJ114" s="1493"/>
      <c r="AK114" s="1493"/>
      <c r="AL114" s="1493"/>
      <c r="AM114" s="1493"/>
      <c r="AN114" s="1494"/>
      <c r="AP114" s="1515" t="s">
        <v>178</v>
      </c>
      <c r="AQ114" s="1150"/>
      <c r="AR114" s="1150"/>
      <c r="AS114" s="1150"/>
      <c r="AT114" s="1150"/>
      <c r="AU114" s="1492" t="str">
        <f>IF(AU$6="","",AU$6)</f>
        <v/>
      </c>
      <c r="AV114" s="1493"/>
      <c r="AW114" s="1493"/>
      <c r="AX114" s="1493"/>
      <c r="AY114" s="1493"/>
      <c r="AZ114" s="1493"/>
      <c r="BA114" s="1493"/>
      <c r="BB114" s="1493"/>
      <c r="BC114" s="1493"/>
      <c r="BD114" s="1493"/>
      <c r="BE114" s="1493"/>
      <c r="BF114" s="1493"/>
      <c r="BG114" s="1493"/>
      <c r="BH114" s="1493"/>
      <c r="BI114" s="1493"/>
      <c r="BJ114" s="1493"/>
      <c r="BK114" s="1493"/>
      <c r="BL114" s="1493"/>
      <c r="BM114" s="1493"/>
      <c r="BN114" s="1493"/>
      <c r="BO114" s="1493"/>
      <c r="BP114" s="1493"/>
      <c r="BQ114" s="1493"/>
      <c r="BR114" s="1493"/>
      <c r="BS114" s="1493"/>
      <c r="BT114" s="1493"/>
      <c r="BU114" s="1493"/>
      <c r="BV114" s="1493"/>
      <c r="BW114" s="1493"/>
      <c r="BX114" s="1493"/>
      <c r="BY114" s="1493"/>
      <c r="BZ114" s="1493"/>
      <c r="CA114" s="1494"/>
    </row>
    <row r="115" spans="2:79" ht="13.5" customHeight="1">
      <c r="B115" s="1120" t="s">
        <v>177</v>
      </c>
      <c r="C115" s="1121"/>
      <c r="D115" s="1121"/>
      <c r="E115" s="1121"/>
      <c r="F115" s="1121"/>
      <c r="G115" s="1495" t="str">
        <f>IF(G$7="","",G$7)</f>
        <v/>
      </c>
      <c r="H115" s="1495"/>
      <c r="I115" s="1495"/>
      <c r="J115" s="1495"/>
      <c r="K115" s="1495"/>
      <c r="L115" s="1495"/>
      <c r="M115" s="1495"/>
      <c r="N115" s="1495"/>
      <c r="O115" s="1495"/>
      <c r="P115" s="1495"/>
      <c r="Q115" s="1495"/>
      <c r="R115" s="1495"/>
      <c r="S115" s="1496"/>
      <c r="T115" s="1497"/>
      <c r="U115" s="1497"/>
      <c r="V115" s="1497"/>
      <c r="W115" s="1498" t="str">
        <f>IF(W$7="","",W$7)</f>
        <v/>
      </c>
      <c r="X115" s="1498"/>
      <c r="Y115" s="1498"/>
      <c r="Z115" s="1498"/>
      <c r="AA115" s="1498"/>
      <c r="AB115" s="1498"/>
      <c r="AC115" s="1498"/>
      <c r="AD115" s="1498"/>
      <c r="AE115" s="1498"/>
      <c r="AF115" s="1498"/>
      <c r="AG115" s="1498"/>
      <c r="AH115" s="1498"/>
      <c r="AI115" s="1498"/>
      <c r="AJ115" s="1498"/>
      <c r="AK115" s="1498"/>
      <c r="AL115" s="1498"/>
      <c r="AM115" s="1498"/>
      <c r="AN115" s="1499"/>
      <c r="AP115" s="1120" t="s">
        <v>177</v>
      </c>
      <c r="AQ115" s="1121"/>
      <c r="AR115" s="1121"/>
      <c r="AS115" s="1121"/>
      <c r="AT115" s="1121"/>
      <c r="AU115" s="1495" t="str">
        <f>IF(AU$7="","",AU$7)</f>
        <v/>
      </c>
      <c r="AV115" s="1495"/>
      <c r="AW115" s="1495"/>
      <c r="AX115" s="1495"/>
      <c r="AY115" s="1495"/>
      <c r="AZ115" s="1495"/>
      <c r="BA115" s="1495"/>
      <c r="BB115" s="1495"/>
      <c r="BC115" s="1495"/>
      <c r="BD115" s="1495"/>
      <c r="BE115" s="1495"/>
      <c r="BF115" s="1495"/>
      <c r="BG115" s="1503" t="s">
        <v>176</v>
      </c>
      <c r="BH115" s="1503"/>
      <c r="BI115" s="1503"/>
      <c r="BJ115" s="1503"/>
      <c r="BK115" s="1504" t="str">
        <f>IF(BK$7="","",BK$7)</f>
        <v/>
      </c>
      <c r="BL115" s="1504"/>
      <c r="BM115" s="1504"/>
      <c r="BN115" s="1504"/>
      <c r="BO115" s="1504"/>
      <c r="BP115" s="1504"/>
      <c r="BQ115" s="1504"/>
      <c r="BR115" s="1504"/>
      <c r="BS115" s="1504"/>
      <c r="BT115" s="1504"/>
      <c r="BU115" s="1504"/>
      <c r="BV115" s="1504"/>
      <c r="BW115" s="1504"/>
      <c r="BX115" s="1504"/>
      <c r="BY115" s="1504"/>
      <c r="BZ115" s="1504"/>
      <c r="CA115" s="1505"/>
    </row>
    <row r="116" spans="2:79" ht="12.75" customHeight="1">
      <c r="B116" s="307" t="s">
        <v>175</v>
      </c>
      <c r="C116" s="306"/>
      <c r="D116" s="306"/>
      <c r="E116" s="306"/>
      <c r="F116" s="306"/>
      <c r="G116" s="306"/>
      <c r="H116" s="306"/>
      <c r="I116" s="306"/>
      <c r="J116" s="306"/>
      <c r="K116" s="306"/>
      <c r="L116" s="306"/>
      <c r="M116" s="306"/>
      <c r="N116" s="306"/>
      <c r="O116" s="306"/>
      <c r="P116" s="306"/>
      <c r="Q116" s="306"/>
      <c r="R116" s="306"/>
      <c r="S116" s="303"/>
      <c r="T116" s="303"/>
      <c r="U116" s="303"/>
      <c r="V116" s="303"/>
      <c r="W116" s="303"/>
      <c r="X116" s="303"/>
      <c r="Y116" s="303"/>
      <c r="Z116" s="303"/>
      <c r="AA116" s="303"/>
      <c r="AB116" s="303"/>
      <c r="AC116" s="303"/>
      <c r="AD116" s="303"/>
      <c r="AE116" s="303"/>
      <c r="AF116" s="303"/>
      <c r="AG116" s="303"/>
      <c r="AH116" s="303"/>
      <c r="AI116" s="303"/>
      <c r="AJ116" s="303"/>
      <c r="AK116" s="303"/>
      <c r="AL116" s="303"/>
      <c r="AM116" s="303"/>
      <c r="AN116" s="305"/>
      <c r="AP116" s="1406" t="str">
        <f>IF(AP$8="","",AP$8)</f>
        <v/>
      </c>
      <c r="AQ116" s="1407"/>
      <c r="AR116" s="1407"/>
      <c r="AS116" s="1407"/>
      <c r="AT116" s="1407"/>
      <c r="AU116" s="1407"/>
      <c r="AV116" s="1407"/>
      <c r="AW116" s="1407"/>
      <c r="AX116" s="1407"/>
      <c r="AY116" s="1407"/>
      <c r="AZ116" s="1407"/>
      <c r="BA116" s="1407"/>
      <c r="BB116" s="1407"/>
      <c r="BC116" s="1407"/>
      <c r="BD116" s="1407"/>
      <c r="BE116" s="1407"/>
      <c r="BF116" s="1407"/>
      <c r="BG116" s="1407"/>
      <c r="BH116" s="1407"/>
      <c r="BI116" s="1407"/>
      <c r="BJ116" s="1407"/>
      <c r="BK116" s="1407"/>
      <c r="BL116" s="1407"/>
      <c r="BM116" s="1407"/>
      <c r="BN116" s="1407"/>
      <c r="BO116" s="1407"/>
      <c r="BP116" s="1407"/>
      <c r="BQ116" s="1407"/>
      <c r="BR116" s="1407"/>
      <c r="BS116" s="1407"/>
      <c r="BT116" s="1407"/>
      <c r="BU116" s="1407"/>
      <c r="BV116" s="1407"/>
      <c r="BW116" s="1407"/>
      <c r="BX116" s="1407"/>
      <c r="BY116" s="1407"/>
      <c r="BZ116" s="1407"/>
      <c r="CA116" s="1408"/>
    </row>
    <row r="117" spans="2:79" ht="17.25" customHeight="1">
      <c r="B117" s="304" t="s">
        <v>174</v>
      </c>
      <c r="C117" s="303"/>
      <c r="D117" s="303"/>
      <c r="E117" s="303"/>
      <c r="F117" s="303"/>
      <c r="G117" s="303"/>
      <c r="H117" s="303"/>
      <c r="I117" s="303"/>
      <c r="J117" s="303"/>
      <c r="K117" s="303"/>
      <c r="L117" s="303"/>
      <c r="M117" s="303"/>
      <c r="N117" s="303"/>
      <c r="O117" s="303"/>
      <c r="P117" s="303"/>
      <c r="Q117" s="303"/>
      <c r="R117" s="303"/>
      <c r="S117" s="303"/>
      <c r="T117" s="303"/>
      <c r="U117" s="303"/>
      <c r="V117" s="1481" t="s">
        <v>173</v>
      </c>
      <c r="W117" s="1481"/>
      <c r="X117" s="1481"/>
      <c r="Y117" s="1481"/>
      <c r="Z117" s="1481" t="s">
        <v>172</v>
      </c>
      <c r="AA117" s="1481"/>
      <c r="AB117" s="1481"/>
      <c r="AC117" s="1482" t="str">
        <f>IF(AC$9="","",AC$9)</f>
        <v/>
      </c>
      <c r="AD117" s="1482"/>
      <c r="AE117" s="1481" t="s">
        <v>125</v>
      </c>
      <c r="AF117" s="1481"/>
      <c r="AG117" s="1482" t="str">
        <f>IF(AG$9="","",AG$9)</f>
        <v/>
      </c>
      <c r="AH117" s="1482"/>
      <c r="AI117" s="1481" t="s">
        <v>171</v>
      </c>
      <c r="AJ117" s="1481"/>
      <c r="AK117" s="1482" t="str">
        <f>IF(AK$9="","",AK$9)</f>
        <v/>
      </c>
      <c r="AL117" s="1482"/>
      <c r="AM117" s="1481" t="s">
        <v>170</v>
      </c>
      <c r="AN117" s="1483"/>
      <c r="AP117" s="1409" t="str">
        <f>IF(AP$9="","",AP$9)</f>
        <v/>
      </c>
      <c r="AQ117" s="1410"/>
      <c r="AR117" s="1410"/>
      <c r="AS117" s="1410"/>
      <c r="AT117" s="1410"/>
      <c r="AU117" s="1410"/>
      <c r="AV117" s="1410"/>
      <c r="AW117" s="1410"/>
      <c r="AX117" s="1410"/>
      <c r="AY117" s="1410"/>
      <c r="AZ117" s="1410"/>
      <c r="BA117" s="1410"/>
      <c r="BB117" s="1410"/>
      <c r="BC117" s="1410"/>
      <c r="BD117" s="1410"/>
      <c r="BE117" s="1410"/>
      <c r="BF117" s="1410"/>
      <c r="BG117" s="1410"/>
      <c r="BH117" s="1410"/>
      <c r="BI117" s="1410"/>
      <c r="BJ117" s="1410"/>
      <c r="BK117" s="1410"/>
      <c r="BL117" s="1410"/>
      <c r="BM117" s="1410"/>
      <c r="BN117" s="1410"/>
      <c r="BO117" s="1410"/>
      <c r="BP117" s="1410"/>
      <c r="BQ117" s="1410"/>
      <c r="BR117" s="1410"/>
      <c r="BS117" s="1410"/>
      <c r="BT117" s="1410"/>
      <c r="BU117" s="1410"/>
      <c r="BV117" s="1410"/>
      <c r="BW117" s="1410"/>
      <c r="BX117" s="1410"/>
      <c r="BY117" s="1410"/>
      <c r="BZ117" s="1410"/>
      <c r="CA117" s="1411"/>
    </row>
    <row r="118" spans="2:79" ht="13.5" customHeight="1" thickBot="1">
      <c r="B118" s="302" t="str">
        <f>IF(B$10="","",B$10)</f>
        <v/>
      </c>
      <c r="C118" s="301"/>
      <c r="D118" s="301"/>
      <c r="E118" s="301"/>
      <c r="F118" s="301"/>
      <c r="G118" s="301"/>
      <c r="H118" s="301"/>
      <c r="I118" s="301"/>
      <c r="J118" s="301"/>
      <c r="K118" s="301"/>
      <c r="L118" s="301"/>
      <c r="M118" s="301"/>
      <c r="N118" s="301"/>
      <c r="O118" s="301"/>
      <c r="P118" s="301"/>
      <c r="Q118" s="1389" t="s">
        <v>114</v>
      </c>
      <c r="R118" s="1389"/>
      <c r="S118" s="1389"/>
      <c r="T118" s="1389"/>
      <c r="U118" s="1389"/>
      <c r="V118" s="1389"/>
      <c r="W118" s="1389"/>
      <c r="X118" s="1389"/>
      <c r="Y118" s="300" t="s">
        <v>169</v>
      </c>
      <c r="Z118" s="1502" t="str">
        <f>IF(Z$10="","",Z$10)</f>
        <v/>
      </c>
      <c r="AA118" s="1502"/>
      <c r="AB118" s="1502"/>
      <c r="AC118" s="1502"/>
      <c r="AD118" s="300" t="s">
        <v>168</v>
      </c>
      <c r="AE118" s="1502" t="str">
        <f>IF(AE$10="","",AE$10)</f>
        <v/>
      </c>
      <c r="AF118" s="1502"/>
      <c r="AG118" s="1502"/>
      <c r="AH118" s="1502"/>
      <c r="AI118" s="300" t="s">
        <v>168</v>
      </c>
      <c r="AJ118" s="1502" t="str">
        <f>IF(AJ$10="","",AJ$10)</f>
        <v/>
      </c>
      <c r="AK118" s="1502"/>
      <c r="AL118" s="1502"/>
      <c r="AM118" s="1502"/>
      <c r="AN118" s="299" t="s">
        <v>167</v>
      </c>
      <c r="AP118" s="1484" t="s">
        <v>166</v>
      </c>
      <c r="AQ118" s="1485"/>
      <c r="AR118" s="1485"/>
      <c r="AS118" s="1485"/>
      <c r="AT118" s="1485"/>
      <c r="AU118" s="1485"/>
      <c r="AV118" s="1485"/>
      <c r="AW118" s="1485"/>
      <c r="AX118" s="1485"/>
      <c r="AY118" s="1485"/>
      <c r="AZ118" s="1485"/>
      <c r="BA118" s="1485"/>
      <c r="BB118" s="1485"/>
      <c r="BC118" s="1485"/>
      <c r="BD118" s="1485"/>
      <c r="BE118" s="1485"/>
      <c r="BF118" s="1485"/>
      <c r="BG118" s="1485"/>
      <c r="BH118" s="1485"/>
      <c r="BI118" s="1485"/>
      <c r="BJ118" s="1485"/>
      <c r="BK118" s="1485"/>
      <c r="BL118" s="1485"/>
      <c r="BM118" s="1485"/>
      <c r="BN118" s="1485"/>
      <c r="BO118" s="1485"/>
      <c r="BP118" s="1485"/>
      <c r="BQ118" s="1485"/>
      <c r="BR118" s="1485"/>
      <c r="BS118" s="1485"/>
      <c r="BT118" s="1485"/>
      <c r="BU118" s="1485"/>
      <c r="BV118" s="1485"/>
      <c r="BW118" s="1485"/>
      <c r="BX118" s="1485"/>
      <c r="BY118" s="1485"/>
      <c r="BZ118" s="1485"/>
      <c r="CA118" s="1486"/>
    </row>
    <row r="119" spans="2:79" ht="15" customHeight="1" thickBot="1">
      <c r="B119" s="1490" t="str">
        <f>IF(B$11="","",B$11)</f>
        <v/>
      </c>
      <c r="C119" s="1491"/>
      <c r="D119" s="1491"/>
      <c r="E119" s="1491"/>
      <c r="F119" s="1491"/>
      <c r="G119" s="1491"/>
      <c r="H119" s="1491"/>
      <c r="I119" s="1491"/>
      <c r="J119" s="1491"/>
      <c r="K119" s="1491"/>
      <c r="L119" s="1491"/>
      <c r="M119" s="1491"/>
      <c r="N119" s="1491"/>
      <c r="O119" s="1491"/>
      <c r="P119" s="1491"/>
      <c r="Q119" s="1491"/>
      <c r="R119" s="1491"/>
      <c r="S119" s="1491"/>
      <c r="T119" s="1491"/>
      <c r="U119" s="1491"/>
      <c r="V119" s="1491"/>
      <c r="W119" s="1491"/>
      <c r="X119" s="1491"/>
      <c r="Y119" s="1491"/>
      <c r="Z119" s="1491"/>
      <c r="AA119" s="1491"/>
      <c r="AB119" s="1491"/>
      <c r="AC119" s="1491"/>
      <c r="AD119" s="1491"/>
      <c r="AE119" s="1491"/>
      <c r="AF119" s="1491"/>
      <c r="AG119" s="1491"/>
      <c r="AH119" s="1491"/>
      <c r="AI119" s="272"/>
      <c r="AJ119" s="272"/>
      <c r="AK119" s="272"/>
      <c r="AL119" s="272"/>
      <c r="AM119" s="272"/>
      <c r="AN119" s="298"/>
      <c r="AP119" s="1487" t="s">
        <v>165</v>
      </c>
      <c r="AQ119" s="1488"/>
      <c r="AR119" s="1488"/>
      <c r="AS119" s="1488"/>
      <c r="AT119" s="1488"/>
      <c r="AU119" s="1488"/>
      <c r="AV119" s="1488"/>
      <c r="AW119" s="1488"/>
      <c r="AX119" s="1488"/>
      <c r="AY119" s="1488"/>
      <c r="AZ119" s="1488"/>
      <c r="BA119" s="1489"/>
      <c r="BB119" s="1404" t="str">
        <f>IF(BB$11="","",BB$11)</f>
        <v/>
      </c>
      <c r="BC119" s="1405"/>
      <c r="BD119" s="1405" t="str">
        <f>IF(BD$11="","",BD$11)</f>
        <v/>
      </c>
      <c r="BE119" s="1405"/>
      <c r="BF119" s="1405" t="str">
        <f>IF(BF$11="","",BF$11)</f>
        <v/>
      </c>
      <c r="BG119" s="1405"/>
      <c r="BH119" s="1405" t="str">
        <f>IF(BH$11="","",BH$11)</f>
        <v/>
      </c>
      <c r="BI119" s="1405"/>
      <c r="BJ119" s="1405" t="str">
        <f>IF(BJ$11="","",BJ$11)</f>
        <v/>
      </c>
      <c r="BK119" s="1506"/>
      <c r="BL119" s="1507" t="s">
        <v>164</v>
      </c>
      <c r="BM119" s="1488"/>
      <c r="BN119" s="1488"/>
      <c r="BO119" s="1488"/>
      <c r="BP119" s="1488"/>
      <c r="BQ119" s="1488"/>
      <c r="BR119" s="1488"/>
      <c r="BS119" s="1488"/>
      <c r="BT119" s="1488"/>
      <c r="BU119" s="1489"/>
      <c r="BV119" s="1508" t="str">
        <f>IF(BV$11="","",BV$11)</f>
        <v/>
      </c>
      <c r="BW119" s="1509"/>
      <c r="BX119" s="1500" t="str">
        <f>IF(BX$11="","",BX$11)</f>
        <v/>
      </c>
      <c r="BY119" s="1509"/>
      <c r="BZ119" s="1500" t="str">
        <f>IF(BZ$11="","",BZ$11)</f>
        <v/>
      </c>
      <c r="CA119" s="1501"/>
    </row>
    <row r="120" spans="2:79" ht="14.25" customHeight="1" thickBot="1">
      <c r="B120" s="1490" t="str">
        <f>IF(B$12="","",B$12)</f>
        <v/>
      </c>
      <c r="C120" s="1491"/>
      <c r="D120" s="1491"/>
      <c r="E120" s="1491"/>
      <c r="F120" s="1491"/>
      <c r="G120" s="1491"/>
      <c r="H120" s="1491"/>
      <c r="I120" s="1491"/>
      <c r="J120" s="1491"/>
      <c r="K120" s="1491"/>
      <c r="L120" s="1491"/>
      <c r="M120" s="1491"/>
      <c r="N120" s="1491"/>
      <c r="O120" s="1491"/>
      <c r="P120" s="1491"/>
      <c r="Q120" s="1491"/>
      <c r="R120" s="1491"/>
      <c r="S120" s="1491"/>
      <c r="T120" s="1491"/>
      <c r="U120" s="1491"/>
      <c r="V120" s="1491"/>
      <c r="W120" s="1491"/>
      <c r="X120" s="1491"/>
      <c r="Y120" s="1491"/>
      <c r="Z120" s="1491"/>
      <c r="AA120" s="1491"/>
      <c r="AB120" s="1491"/>
      <c r="AC120" s="1491"/>
      <c r="AD120" s="1491"/>
      <c r="AE120" s="1491"/>
      <c r="AF120" s="1491"/>
      <c r="AG120" s="1491"/>
      <c r="AH120" s="1491"/>
      <c r="AI120" s="272"/>
      <c r="AJ120" s="272"/>
      <c r="AK120" s="272"/>
      <c r="AL120" s="272"/>
      <c r="AM120" s="272"/>
      <c r="AN120" s="298"/>
      <c r="AP120" s="287" t="s">
        <v>163</v>
      </c>
    </row>
    <row r="121" spans="2:79" ht="17.25" customHeight="1">
      <c r="B121" s="1490" t="str">
        <f>IF(B$13="","",B$13)</f>
        <v/>
      </c>
      <c r="C121" s="1491"/>
      <c r="D121" s="1491"/>
      <c r="E121" s="1491"/>
      <c r="F121" s="1491"/>
      <c r="G121" s="1491"/>
      <c r="H121" s="1491"/>
      <c r="I121" s="1491"/>
      <c r="J121" s="1491"/>
      <c r="K121" s="1491"/>
      <c r="L121" s="1491"/>
      <c r="M121" s="1491"/>
      <c r="N121" s="1491"/>
      <c r="O121" s="1491"/>
      <c r="P121" s="1491"/>
      <c r="Q121" s="1491"/>
      <c r="R121" s="1491"/>
      <c r="S121" s="1491"/>
      <c r="T121" s="1491"/>
      <c r="U121" s="1491"/>
      <c r="V121" s="1491"/>
      <c r="W121" s="1491"/>
      <c r="X121" s="1491"/>
      <c r="Y121" s="1491"/>
      <c r="Z121" s="1491"/>
      <c r="AA121" s="1491"/>
      <c r="AB121" s="1491"/>
      <c r="AC121" s="1491"/>
      <c r="AD121" s="1491"/>
      <c r="AE121" s="1491"/>
      <c r="AF121" s="1491"/>
      <c r="AG121" s="1491"/>
      <c r="AH121" s="1491"/>
      <c r="AI121" s="272"/>
      <c r="AJ121" s="272"/>
      <c r="AK121" s="272"/>
      <c r="AL121" s="272"/>
      <c r="AM121" s="272"/>
      <c r="AN121" s="298"/>
      <c r="AP121" s="1478"/>
      <c r="AQ121" s="1479"/>
      <c r="AR121" s="1399" t="s">
        <v>162</v>
      </c>
      <c r="AS121" s="1399"/>
      <c r="AT121" s="1399"/>
      <c r="AU121" s="1399"/>
      <c r="AV121" s="1399"/>
      <c r="AW121" s="1399"/>
      <c r="AX121" s="1399"/>
      <c r="AY121" s="1399"/>
      <c r="AZ121" s="297"/>
      <c r="BA121" s="296"/>
      <c r="BB121" s="1398" t="s">
        <v>161</v>
      </c>
      <c r="BC121" s="1399"/>
      <c r="BD121" s="1399"/>
      <c r="BE121" s="1399"/>
      <c r="BF121" s="1399"/>
      <c r="BG121" s="1399"/>
      <c r="BH121" s="1399"/>
      <c r="BI121" s="1399"/>
      <c r="BJ121" s="1399"/>
      <c r="BK121" s="1400"/>
      <c r="BL121" s="1480" t="str">
        <f>IF(BL$13="","",BL$13)</f>
        <v/>
      </c>
      <c r="BM121" s="1375"/>
      <c r="BN121" s="1374" t="str">
        <f>IF(BN$13="","",BN$13)</f>
        <v/>
      </c>
      <c r="BO121" s="1375"/>
      <c r="BP121" s="1374" t="str">
        <f>IF(BP$13="","",BP$13)</f>
        <v/>
      </c>
      <c r="BQ121" s="1375"/>
      <c r="BR121" s="1374" t="str">
        <f>IF(BR$13="","",BR$13)</f>
        <v/>
      </c>
      <c r="BS121" s="1375"/>
      <c r="BT121" s="1374" t="str">
        <f>IF(BT$13="","",BT$13)</f>
        <v/>
      </c>
      <c r="BU121" s="1375"/>
      <c r="BV121" s="1374" t="str">
        <f>IF(BV$13="","",BV$13)</f>
        <v/>
      </c>
      <c r="BW121" s="1375"/>
      <c r="BX121" s="1374" t="str">
        <f>IF(BX$13="","",BX$13)</f>
        <v/>
      </c>
      <c r="BY121" s="1375"/>
      <c r="BZ121" s="1374" t="str">
        <f>IF(BZ$13="","",BZ$13)</f>
        <v/>
      </c>
      <c r="CA121" s="1378"/>
    </row>
    <row r="122" spans="2:79" ht="3.75" customHeight="1">
      <c r="B122" s="1490" t="str">
        <f>IF(B$14="","",B$14)</f>
        <v/>
      </c>
      <c r="C122" s="1491"/>
      <c r="D122" s="1491"/>
      <c r="E122" s="1491"/>
      <c r="F122" s="1491"/>
      <c r="G122" s="1491"/>
      <c r="H122" s="1491"/>
      <c r="I122" s="1491"/>
      <c r="J122" s="1491"/>
      <c r="K122" s="1491"/>
      <c r="L122" s="1491"/>
      <c r="M122" s="1491"/>
      <c r="N122" s="1491"/>
      <c r="O122" s="1491"/>
      <c r="P122" s="1491"/>
      <c r="Q122" s="1491"/>
      <c r="R122" s="1491"/>
      <c r="S122" s="1491"/>
      <c r="T122" s="1491"/>
      <c r="U122" s="1491"/>
      <c r="V122" s="1491"/>
      <c r="W122" s="1491"/>
      <c r="X122" s="1491"/>
      <c r="Y122" s="1491"/>
      <c r="Z122" s="1491"/>
      <c r="AA122" s="1491"/>
      <c r="AB122" s="1491"/>
      <c r="AC122" s="1491"/>
      <c r="AD122" s="1491"/>
      <c r="AE122" s="1491"/>
      <c r="AF122" s="1491"/>
      <c r="AG122" s="1491"/>
      <c r="AH122" s="1491"/>
      <c r="AI122" s="295"/>
      <c r="AJ122" s="295"/>
      <c r="AK122" s="295"/>
      <c r="AL122" s="295"/>
      <c r="AM122" s="295"/>
      <c r="AN122" s="294"/>
      <c r="AP122" s="1373"/>
      <c r="AQ122" s="1368"/>
      <c r="AR122" s="1424"/>
      <c r="AS122" s="1424"/>
      <c r="AT122" s="1424"/>
      <c r="AU122" s="1424"/>
      <c r="AV122" s="1424"/>
      <c r="AW122" s="1424"/>
      <c r="AX122" s="1424"/>
      <c r="AY122" s="1424"/>
      <c r="AZ122" s="291"/>
      <c r="BA122" s="290"/>
      <c r="BB122" s="1401"/>
      <c r="BC122" s="1402"/>
      <c r="BD122" s="1402"/>
      <c r="BE122" s="1402"/>
      <c r="BF122" s="1402"/>
      <c r="BG122" s="1402"/>
      <c r="BH122" s="1402"/>
      <c r="BI122" s="1402"/>
      <c r="BJ122" s="1402"/>
      <c r="BK122" s="1403"/>
      <c r="BL122" s="1388"/>
      <c r="BM122" s="1377"/>
      <c r="BN122" s="1376"/>
      <c r="BO122" s="1377"/>
      <c r="BP122" s="1376"/>
      <c r="BQ122" s="1377"/>
      <c r="BR122" s="1376"/>
      <c r="BS122" s="1377"/>
      <c r="BT122" s="1376"/>
      <c r="BU122" s="1377"/>
      <c r="BV122" s="1376"/>
      <c r="BW122" s="1377"/>
      <c r="BX122" s="1376"/>
      <c r="BY122" s="1377"/>
      <c r="BZ122" s="1376"/>
      <c r="CA122" s="1379"/>
    </row>
    <row r="123" spans="2:79" ht="13.5" customHeight="1">
      <c r="B123" s="1490"/>
      <c r="C123" s="1491"/>
      <c r="D123" s="1491"/>
      <c r="E123" s="1491"/>
      <c r="F123" s="1491"/>
      <c r="G123" s="1491"/>
      <c r="H123" s="1491"/>
      <c r="I123" s="1491"/>
      <c r="J123" s="1491"/>
      <c r="K123" s="1491"/>
      <c r="L123" s="1491"/>
      <c r="M123" s="1491"/>
      <c r="N123" s="1491"/>
      <c r="O123" s="1491"/>
      <c r="P123" s="1491"/>
      <c r="Q123" s="1491"/>
      <c r="R123" s="1491"/>
      <c r="S123" s="1491"/>
      <c r="T123" s="1491"/>
      <c r="U123" s="1491"/>
      <c r="V123" s="1491"/>
      <c r="W123" s="1491"/>
      <c r="X123" s="1491"/>
      <c r="Y123" s="1491"/>
      <c r="Z123" s="1491"/>
      <c r="AA123" s="1491"/>
      <c r="AB123" s="1491"/>
      <c r="AC123" s="1491"/>
      <c r="AD123" s="1491"/>
      <c r="AE123" s="1491"/>
      <c r="AF123" s="1491"/>
      <c r="AG123" s="1491"/>
      <c r="AH123" s="1491"/>
      <c r="AI123" s="295"/>
      <c r="AJ123" s="295"/>
      <c r="AK123" s="295"/>
      <c r="AL123" s="295"/>
      <c r="AM123" s="295"/>
      <c r="AN123" s="294"/>
      <c r="AP123" s="1373"/>
      <c r="AQ123" s="1368"/>
      <c r="AR123" s="1424" t="s">
        <v>160</v>
      </c>
      <c r="AS123" s="1424"/>
      <c r="AT123" s="1424"/>
      <c r="AU123" s="1424"/>
      <c r="AV123" s="1424"/>
      <c r="AW123" s="1424"/>
      <c r="AX123" s="1424"/>
      <c r="AY123" s="1424"/>
      <c r="AZ123" s="291"/>
      <c r="BA123" s="290"/>
      <c r="BB123" s="1380" t="s">
        <v>159</v>
      </c>
      <c r="BC123" s="1381"/>
      <c r="BD123" s="1381"/>
      <c r="BE123" s="1381"/>
      <c r="BF123" s="1381"/>
      <c r="BG123" s="1381"/>
      <c r="BH123" s="1381"/>
      <c r="BI123" s="1381"/>
      <c r="BJ123" s="1381"/>
      <c r="BK123" s="1382"/>
      <c r="BL123" s="1386" t="str">
        <f>IF(BL$15="","",BL$15)</f>
        <v/>
      </c>
      <c r="BM123" s="1387"/>
      <c r="BN123" s="1425" t="str">
        <f>IF(BN$15="","",BN$15)</f>
        <v/>
      </c>
      <c r="BO123" s="1387"/>
      <c r="BP123" s="1425" t="str">
        <f>IF(BP$15="","",BP$15)</f>
        <v/>
      </c>
      <c r="BQ123" s="1387"/>
      <c r="BR123" s="1425" t="str">
        <f>IF(BR$15="","",BR$15)</f>
        <v/>
      </c>
      <c r="BS123" s="1387"/>
      <c r="BT123" s="1425" t="str">
        <f>IF(BT$15="","",BT$15)</f>
        <v/>
      </c>
      <c r="BU123" s="1387"/>
      <c r="BV123" s="1425" t="str">
        <f>IF(BV$15="","",BV$15)</f>
        <v/>
      </c>
      <c r="BW123" s="1387"/>
      <c r="BX123" s="1425" t="str">
        <f>IF(BX$15="","",BX$15)</f>
        <v/>
      </c>
      <c r="BY123" s="1387"/>
      <c r="BZ123" s="1425" t="str">
        <f>IF(BZ$15="","",BZ$15)</f>
        <v/>
      </c>
      <c r="CA123" s="1426"/>
    </row>
    <row r="124" spans="2:79" ht="6" customHeight="1">
      <c r="B124" s="293"/>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1434"/>
      <c r="AH124" s="1434"/>
      <c r="AI124" s="1434"/>
      <c r="AJ124" s="1434"/>
      <c r="AK124" s="1434"/>
      <c r="AL124" s="1434"/>
      <c r="AM124" s="1434"/>
      <c r="AN124" s="1435"/>
      <c r="AP124" s="1373"/>
      <c r="AQ124" s="1368"/>
      <c r="AR124" s="1424"/>
      <c r="AS124" s="1424"/>
      <c r="AT124" s="1424"/>
      <c r="AU124" s="1424"/>
      <c r="AV124" s="1424"/>
      <c r="AW124" s="1424"/>
      <c r="AX124" s="1424"/>
      <c r="AY124" s="1424"/>
      <c r="AZ124" s="291"/>
      <c r="BA124" s="290"/>
      <c r="BB124" s="1383"/>
      <c r="BC124" s="1384"/>
      <c r="BD124" s="1384"/>
      <c r="BE124" s="1384"/>
      <c r="BF124" s="1384"/>
      <c r="BG124" s="1384"/>
      <c r="BH124" s="1384"/>
      <c r="BI124" s="1384"/>
      <c r="BJ124" s="1384"/>
      <c r="BK124" s="1385"/>
      <c r="BL124" s="1388"/>
      <c r="BM124" s="1377"/>
      <c r="BN124" s="1376"/>
      <c r="BO124" s="1377"/>
      <c r="BP124" s="1376"/>
      <c r="BQ124" s="1377"/>
      <c r="BR124" s="1376"/>
      <c r="BS124" s="1377"/>
      <c r="BT124" s="1376"/>
      <c r="BU124" s="1377"/>
      <c r="BV124" s="1376"/>
      <c r="BW124" s="1377"/>
      <c r="BX124" s="1376"/>
      <c r="BY124" s="1377"/>
      <c r="BZ124" s="1376"/>
      <c r="CA124" s="1379"/>
    </row>
    <row r="125" spans="2:79" ht="19.5" customHeight="1" thickBot="1">
      <c r="B125" s="1484" t="s">
        <v>158</v>
      </c>
      <c r="C125" s="1485"/>
      <c r="D125" s="1485"/>
      <c r="E125" s="1485"/>
      <c r="F125" s="1485"/>
      <c r="G125" s="1485"/>
      <c r="H125" s="1485"/>
      <c r="I125" s="1485"/>
      <c r="J125" s="1485"/>
      <c r="K125" s="1485"/>
      <c r="L125" s="1485"/>
      <c r="M125" s="1485"/>
      <c r="N125" s="1485"/>
      <c r="O125" s="1485"/>
      <c r="P125" s="1485"/>
      <c r="Q125" s="1485"/>
      <c r="R125" s="1485"/>
      <c r="S125" s="1485"/>
      <c r="T125" s="1485"/>
      <c r="U125" s="1485"/>
      <c r="V125" s="1485"/>
      <c r="W125" s="1485"/>
      <c r="X125" s="1485"/>
      <c r="Y125" s="1485"/>
      <c r="Z125" s="1485"/>
      <c r="AA125" s="1485"/>
      <c r="AB125" s="1485"/>
      <c r="AC125" s="1485"/>
      <c r="AD125" s="1485"/>
      <c r="AE125" s="1485"/>
      <c r="AF125" s="1485"/>
      <c r="AG125" s="1485"/>
      <c r="AH125" s="1485"/>
      <c r="AI125" s="1485"/>
      <c r="AJ125" s="1485"/>
      <c r="AK125" s="1485"/>
      <c r="AL125" s="1485"/>
      <c r="AM125" s="1485"/>
      <c r="AN125" s="1486"/>
      <c r="AP125" s="1444"/>
      <c r="AQ125" s="1445"/>
      <c r="AR125" s="1427" t="s">
        <v>157</v>
      </c>
      <c r="AS125" s="1427"/>
      <c r="AT125" s="1427"/>
      <c r="AU125" s="1427"/>
      <c r="AV125" s="1427"/>
      <c r="AW125" s="1427"/>
      <c r="AX125" s="1427"/>
      <c r="AY125" s="1427"/>
      <c r="AZ125" s="1427"/>
      <c r="BA125" s="1427"/>
      <c r="BB125" s="1427"/>
      <c r="BC125" s="1433"/>
      <c r="BD125" s="1433"/>
      <c r="BE125" s="1428" t="s">
        <v>156</v>
      </c>
      <c r="BF125" s="1428"/>
      <c r="BG125" s="1428"/>
      <c r="BH125" s="1428"/>
      <c r="BI125" s="1428"/>
      <c r="BJ125" s="1428"/>
      <c r="BK125" s="1429"/>
      <c r="BL125" s="1430" t="s">
        <v>155</v>
      </c>
      <c r="BM125" s="1431"/>
      <c r="BN125" s="1431"/>
      <c r="BO125" s="1431"/>
      <c r="BP125" s="1431"/>
      <c r="BQ125" s="1431"/>
      <c r="BR125" s="1431"/>
      <c r="BS125" s="1431"/>
      <c r="BT125" s="1431"/>
      <c r="BU125" s="1431"/>
      <c r="BV125" s="1431"/>
      <c r="BW125" s="1431"/>
      <c r="BX125" s="1431"/>
      <c r="BY125" s="1431"/>
      <c r="BZ125" s="1431"/>
      <c r="CA125" s="1432"/>
    </row>
    <row r="126" spans="2:79" ht="6" customHeight="1" thickBot="1"/>
    <row r="127" spans="2:79" ht="15" customHeight="1" thickBot="1">
      <c r="B127" s="287" t="s">
        <v>154</v>
      </c>
      <c r="AW127" s="278"/>
      <c r="AX127" s="278"/>
      <c r="AY127" s="278"/>
      <c r="AZ127" s="285"/>
      <c r="BA127" s="282"/>
      <c r="BB127" s="284" t="s">
        <v>150</v>
      </c>
      <c r="BC127" s="282"/>
      <c r="BD127" s="282"/>
      <c r="BE127" s="282"/>
      <c r="BF127" s="282"/>
      <c r="BG127" s="282"/>
      <c r="BH127" s="289"/>
      <c r="BI127" s="284" t="s">
        <v>153</v>
      </c>
      <c r="BJ127" s="288"/>
      <c r="BK127" s="282"/>
      <c r="BL127" s="282"/>
      <c r="BM127" s="282"/>
      <c r="BN127" s="286"/>
      <c r="BO127" s="278"/>
      <c r="BP127" s="278"/>
    </row>
    <row r="128" spans="2:79" ht="13.5" customHeight="1" thickBot="1">
      <c r="B128" s="287" t="s">
        <v>152</v>
      </c>
      <c r="AX128" s="278"/>
      <c r="AY128" s="278"/>
      <c r="AZ128" s="278"/>
      <c r="BA128" s="278"/>
      <c r="BB128" s="278"/>
      <c r="BC128" s="278"/>
      <c r="BD128" s="278"/>
      <c r="BE128" s="278"/>
      <c r="BF128" s="278"/>
      <c r="BG128" s="278"/>
      <c r="BH128" s="278"/>
      <c r="BI128" s="278"/>
      <c r="BJ128" s="278"/>
      <c r="BK128" s="278"/>
      <c r="BL128" s="278"/>
    </row>
    <row r="129" spans="2:82" ht="42.75" customHeight="1" thickBot="1">
      <c r="B129" s="285"/>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c r="AL129" s="282"/>
      <c r="AM129" s="282"/>
      <c r="AN129" s="282"/>
      <c r="AO129" s="282"/>
      <c r="AP129" s="282"/>
      <c r="AQ129" s="282"/>
      <c r="AR129" s="282"/>
      <c r="AS129" s="282"/>
      <c r="AT129" s="282"/>
      <c r="AU129" s="282"/>
      <c r="AV129" s="282"/>
      <c r="AW129" s="282"/>
      <c r="AX129" s="282"/>
      <c r="AY129" s="282"/>
      <c r="AZ129" s="282"/>
      <c r="BA129" s="282"/>
      <c r="BB129" s="282"/>
      <c r="BC129" s="282"/>
      <c r="BD129" s="282"/>
      <c r="BE129" s="282"/>
      <c r="BF129" s="282"/>
      <c r="BG129" s="282"/>
      <c r="BH129" s="282"/>
      <c r="BI129" s="282"/>
      <c r="BJ129" s="282"/>
      <c r="BK129" s="282"/>
      <c r="BL129" s="282"/>
      <c r="BM129" s="282"/>
      <c r="BN129" s="282"/>
      <c r="BO129" s="282"/>
      <c r="BP129" s="282"/>
      <c r="BQ129" s="282"/>
      <c r="BR129" s="282"/>
      <c r="BS129" s="282"/>
      <c r="BT129" s="282"/>
      <c r="BU129" s="282"/>
      <c r="BV129" s="282"/>
      <c r="BW129" s="282"/>
      <c r="BX129" s="286"/>
      <c r="BY129" s="272"/>
      <c r="BZ129" s="272"/>
    </row>
    <row r="130" spans="2:82" ht="11.25" customHeight="1" thickBot="1">
      <c r="B130" s="1472" t="s">
        <v>372</v>
      </c>
      <c r="C130" s="1472"/>
      <c r="D130" s="1472"/>
      <c r="E130" s="1472"/>
      <c r="F130" s="1472"/>
      <c r="G130" s="1472"/>
      <c r="H130" s="1472"/>
      <c r="I130" s="1472"/>
      <c r="J130" s="1472"/>
      <c r="K130" s="1472"/>
      <c r="L130" s="1472"/>
      <c r="M130" s="1472"/>
      <c r="N130" s="1472"/>
      <c r="O130" s="1472"/>
      <c r="P130" s="1472"/>
      <c r="Q130" s="1472"/>
      <c r="R130" s="1472"/>
      <c r="S130" s="1472"/>
      <c r="T130" s="1472"/>
      <c r="U130" s="1472"/>
      <c r="V130" s="1472"/>
      <c r="W130" s="1472"/>
      <c r="X130" s="1472"/>
      <c r="Y130" s="1472"/>
      <c r="Z130" s="1472"/>
      <c r="AA130" s="1472"/>
      <c r="AB130" s="1472"/>
      <c r="AC130" s="1472"/>
      <c r="AD130" s="1472"/>
      <c r="AE130" s="1472"/>
      <c r="AF130" s="1472"/>
      <c r="AG130" s="1472"/>
      <c r="AH130" s="1472"/>
      <c r="AI130" s="1472"/>
      <c r="AJ130" s="1472"/>
      <c r="AK130" s="1472"/>
      <c r="AL130" s="1472"/>
      <c r="AM130" s="1472"/>
      <c r="AN130" s="1472"/>
      <c r="AO130" s="1472"/>
      <c r="AP130" s="1472"/>
      <c r="AQ130" s="1472"/>
      <c r="AR130" s="1472"/>
      <c r="AS130" s="1472"/>
      <c r="AT130" s="1472"/>
      <c r="AU130" s="1472"/>
      <c r="AV130" s="1472"/>
      <c r="AW130" s="1472"/>
      <c r="AX130" s="1472"/>
    </row>
    <row r="131" spans="2:82" ht="16.5" customHeight="1" thickBot="1">
      <c r="B131" s="1473"/>
      <c r="C131" s="1473"/>
      <c r="D131" s="1473"/>
      <c r="E131" s="1473"/>
      <c r="F131" s="1473"/>
      <c r="G131" s="1473"/>
      <c r="H131" s="1473"/>
      <c r="I131" s="1473"/>
      <c r="J131" s="1473"/>
      <c r="K131" s="1473"/>
      <c r="L131" s="1473"/>
      <c r="M131" s="1473"/>
      <c r="N131" s="1473"/>
      <c r="O131" s="1473"/>
      <c r="P131" s="1473"/>
      <c r="Q131" s="1473"/>
      <c r="R131" s="1473"/>
      <c r="S131" s="1473"/>
      <c r="T131" s="1473"/>
      <c r="U131" s="1473"/>
      <c r="V131" s="1473"/>
      <c r="W131" s="1473"/>
      <c r="X131" s="1473"/>
      <c r="Y131" s="1473"/>
      <c r="Z131" s="1473"/>
      <c r="AA131" s="1473"/>
      <c r="AB131" s="1473"/>
      <c r="AC131" s="1473"/>
      <c r="AD131" s="1473"/>
      <c r="AE131" s="1473"/>
      <c r="AF131" s="1473"/>
      <c r="AG131" s="1473"/>
      <c r="AH131" s="1473"/>
      <c r="AI131" s="1473"/>
      <c r="AJ131" s="1473"/>
      <c r="AK131" s="1473"/>
      <c r="AL131" s="1473"/>
      <c r="AM131" s="1473"/>
      <c r="AN131" s="1473"/>
      <c r="AO131" s="1473"/>
      <c r="AP131" s="1473"/>
      <c r="AQ131" s="1473"/>
      <c r="AR131" s="1473"/>
      <c r="AS131" s="1473"/>
      <c r="AT131" s="1473"/>
      <c r="AU131" s="1473"/>
      <c r="AV131" s="1473"/>
      <c r="AW131" s="1473"/>
      <c r="AX131" s="1473"/>
      <c r="AY131" s="278"/>
      <c r="AZ131" s="285"/>
      <c r="BA131" s="282"/>
      <c r="BB131" s="284" t="s">
        <v>150</v>
      </c>
      <c r="BC131" s="282"/>
      <c r="BD131" s="282"/>
      <c r="BE131" s="282"/>
      <c r="BF131" s="282"/>
      <c r="BG131" s="282"/>
      <c r="BH131" s="284"/>
      <c r="BI131" s="284" t="s">
        <v>149</v>
      </c>
      <c r="BJ131" s="283"/>
      <c r="BK131" s="282"/>
      <c r="BL131" s="282"/>
      <c r="BM131" s="282"/>
      <c r="BN131" s="282"/>
      <c r="BO131" s="282"/>
      <c r="BP131" s="282"/>
      <c r="BQ131" s="282"/>
      <c r="BR131" s="282"/>
      <c r="BS131" s="282"/>
      <c r="BT131" s="281"/>
      <c r="BU131" s="280"/>
    </row>
    <row r="132" spans="2:82" ht="6.75" customHeight="1">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79"/>
      <c r="AE132" s="279"/>
      <c r="AF132" s="279"/>
      <c r="AG132" s="279"/>
      <c r="AH132" s="279"/>
      <c r="AI132" s="279"/>
      <c r="AJ132" s="279"/>
      <c r="AK132" s="279"/>
      <c r="AL132" s="279"/>
      <c r="AM132" s="279"/>
      <c r="AN132" s="279"/>
      <c r="AO132" s="279"/>
      <c r="AP132" s="279"/>
      <c r="AQ132" s="279"/>
      <c r="AR132" s="279"/>
      <c r="AS132" s="279"/>
      <c r="AT132" s="279"/>
      <c r="AU132" s="279"/>
      <c r="AV132" s="279"/>
      <c r="AW132" s="279"/>
      <c r="AX132" s="279"/>
      <c r="AY132" s="278"/>
      <c r="AZ132" s="272"/>
      <c r="BA132" s="272"/>
      <c r="BB132" s="277"/>
      <c r="BC132" s="272"/>
      <c r="BD132" s="272"/>
      <c r="BE132" s="272"/>
      <c r="BF132" s="272"/>
      <c r="BG132" s="272"/>
      <c r="BH132" s="277"/>
      <c r="BI132" s="276"/>
      <c r="BJ132" s="272"/>
      <c r="BK132" s="272"/>
      <c r="BL132" s="272"/>
      <c r="BM132" s="272"/>
      <c r="BN132" s="272"/>
      <c r="BO132" s="272"/>
      <c r="BP132" s="272"/>
      <c r="BQ132" s="272"/>
      <c r="BR132" s="272"/>
      <c r="BS132" s="272"/>
      <c r="BT132" s="80"/>
    </row>
    <row r="133" spans="2:82" ht="15.75" customHeight="1" thickBot="1">
      <c r="B133" s="269" t="s">
        <v>148</v>
      </c>
    </row>
    <row r="134" spans="2:82" ht="12.75" customHeight="1">
      <c r="B134" s="275"/>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O134" s="274"/>
      <c r="AP134" s="274"/>
      <c r="AQ134" s="274"/>
      <c r="AR134" s="274"/>
      <c r="AS134" s="274"/>
      <c r="AT134" s="274"/>
      <c r="AU134" s="274"/>
      <c r="AV134" s="274"/>
      <c r="AW134" s="274"/>
      <c r="AX134" s="274"/>
      <c r="AY134" s="274"/>
      <c r="AZ134" s="274"/>
      <c r="BA134" s="274"/>
      <c r="BB134" s="274"/>
      <c r="BC134" s="274"/>
      <c r="BD134" s="274"/>
      <c r="BE134" s="274"/>
      <c r="BF134" s="274"/>
      <c r="BG134" s="274"/>
      <c r="BH134" s="274"/>
      <c r="BI134" s="274"/>
      <c r="BJ134" s="274"/>
      <c r="BK134" s="274"/>
      <c r="BL134" s="274"/>
      <c r="BM134" s="274"/>
      <c r="BN134" s="274"/>
      <c r="BO134" s="274"/>
      <c r="BP134" s="274"/>
      <c r="BQ134" s="274"/>
      <c r="BR134" s="274"/>
      <c r="BS134" s="1448" t="s">
        <v>147</v>
      </c>
      <c r="BT134" s="1449"/>
      <c r="BU134" s="1449"/>
      <c r="BV134" s="1449"/>
      <c r="BW134" s="1449"/>
      <c r="BX134" s="1449"/>
      <c r="BY134" s="1449"/>
      <c r="BZ134" s="1449"/>
      <c r="CA134" s="1450"/>
    </row>
    <row r="135" spans="2:82" ht="18" customHeight="1">
      <c r="B135" s="273"/>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c r="BC135" s="272"/>
      <c r="BD135" s="272"/>
      <c r="BE135" s="272"/>
      <c r="BF135" s="272"/>
      <c r="BG135" s="272"/>
      <c r="BH135" s="272"/>
      <c r="BI135" s="272"/>
      <c r="BJ135" s="272"/>
      <c r="BK135" s="272"/>
      <c r="BL135" s="272"/>
      <c r="BM135" s="272"/>
      <c r="BN135" s="272"/>
      <c r="BO135" s="272"/>
      <c r="BP135" s="272"/>
      <c r="BQ135" s="272"/>
      <c r="BR135" s="272"/>
      <c r="BS135" s="1451">
        <v>1</v>
      </c>
      <c r="BT135" s="1452"/>
      <c r="BU135" s="1455" t="s">
        <v>146</v>
      </c>
      <c r="BV135" s="1455"/>
      <c r="BW135" s="1455"/>
      <c r="BX135" s="1455"/>
      <c r="BY135" s="1455"/>
      <c r="BZ135" s="1455"/>
      <c r="CA135" s="1456"/>
    </row>
    <row r="136" spans="2:82" ht="19.5" customHeight="1" thickBot="1">
      <c r="B136" s="271"/>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c r="AZ136" s="270"/>
      <c r="BA136" s="270"/>
      <c r="BB136" s="270"/>
      <c r="BC136" s="270"/>
      <c r="BD136" s="270"/>
      <c r="BE136" s="270"/>
      <c r="BF136" s="270"/>
      <c r="BG136" s="270"/>
      <c r="BH136" s="270"/>
      <c r="BI136" s="270"/>
      <c r="BJ136" s="270"/>
      <c r="BK136" s="270"/>
      <c r="BL136" s="270"/>
      <c r="BM136" s="270"/>
      <c r="BN136" s="270"/>
      <c r="BO136" s="270"/>
      <c r="BP136" s="270"/>
      <c r="BQ136" s="270"/>
      <c r="BR136" s="270"/>
      <c r="BS136" s="1453">
        <v>2</v>
      </c>
      <c r="BT136" s="1454"/>
      <c r="BU136" s="1457" t="s">
        <v>145</v>
      </c>
      <c r="BV136" s="1457"/>
      <c r="BW136" s="1457"/>
      <c r="BX136" s="1457"/>
      <c r="BY136" s="1457"/>
      <c r="BZ136" s="1457"/>
      <c r="CA136" s="1458"/>
    </row>
    <row r="137" spans="2:82" ht="20.25" customHeight="1" thickBot="1">
      <c r="B137" s="269" t="s">
        <v>144</v>
      </c>
    </row>
    <row r="138" spans="2:82" ht="14.25" customHeight="1">
      <c r="B138" s="1474" t="s">
        <v>143</v>
      </c>
      <c r="C138" s="1475"/>
      <c r="D138" s="1475"/>
      <c r="E138" s="1475"/>
      <c r="F138" s="1475"/>
      <c r="G138" s="1475"/>
      <c r="H138" s="1475"/>
      <c r="I138" s="1475"/>
      <c r="J138" s="1475"/>
      <c r="K138" s="1475"/>
      <c r="L138" s="1475"/>
      <c r="M138" s="1475"/>
      <c r="N138" s="1475"/>
      <c r="O138" s="1475"/>
      <c r="P138" s="1475"/>
      <c r="Q138" s="1475"/>
      <c r="R138" s="1475"/>
      <c r="S138" s="1475"/>
      <c r="T138" s="1475"/>
      <c r="U138" s="1475"/>
      <c r="V138" s="1476"/>
      <c r="W138" s="1474" t="s">
        <v>142</v>
      </c>
      <c r="X138" s="1475"/>
      <c r="Y138" s="1475"/>
      <c r="Z138" s="1475"/>
      <c r="AA138" s="1475"/>
      <c r="AB138" s="1475"/>
      <c r="AC138" s="1475"/>
      <c r="AD138" s="1475"/>
      <c r="AE138" s="1475"/>
      <c r="AF138" s="1475"/>
      <c r="AG138" s="1475"/>
      <c r="AH138" s="1475"/>
      <c r="AI138" s="1475"/>
      <c r="AJ138" s="1475"/>
      <c r="AK138" s="1475"/>
      <c r="AL138" s="1475"/>
      <c r="AM138" s="1475"/>
      <c r="AN138" s="1475"/>
      <c r="AO138" s="1477"/>
      <c r="AP138" s="1460" t="s">
        <v>141</v>
      </c>
      <c r="AQ138" s="1461"/>
      <c r="AR138" s="1461"/>
      <c r="AS138" s="1461"/>
      <c r="AT138" s="1461"/>
      <c r="AU138" s="1461"/>
      <c r="AV138" s="1461"/>
      <c r="AW138" s="1461"/>
      <c r="AX138" s="1461"/>
      <c r="AY138" s="1461"/>
      <c r="AZ138" s="1461"/>
      <c r="BA138" s="1461"/>
      <c r="BB138" s="1461"/>
      <c r="BC138" s="1461"/>
      <c r="BD138" s="1461"/>
      <c r="BE138" s="1461"/>
      <c r="BF138" s="1461"/>
      <c r="BG138" s="1461"/>
      <c r="BH138" s="1462"/>
      <c r="BI138" s="1466" t="s">
        <v>140</v>
      </c>
      <c r="BJ138" s="1467"/>
      <c r="BK138" s="1467"/>
      <c r="BL138" s="1467"/>
      <c r="BM138" s="1467"/>
      <c r="BN138" s="1467"/>
      <c r="BO138" s="1467"/>
      <c r="BP138" s="1467"/>
      <c r="BQ138" s="1467"/>
      <c r="BR138" s="1467"/>
      <c r="BS138" s="1467"/>
      <c r="BT138" s="1467"/>
      <c r="BU138" s="1467"/>
      <c r="BV138" s="1467"/>
      <c r="BW138" s="1467"/>
      <c r="BX138" s="1467"/>
      <c r="BY138" s="1467"/>
      <c r="BZ138" s="1467"/>
      <c r="CA138" s="1468"/>
    </row>
    <row r="139" spans="2:82" ht="15" customHeight="1">
      <c r="B139" s="1459" t="s">
        <v>139</v>
      </c>
      <c r="C139" s="1025"/>
      <c r="D139" s="1025"/>
      <c r="E139" s="1025"/>
      <c r="F139" s="1025"/>
      <c r="G139" s="1025"/>
      <c r="H139" s="1025"/>
      <c r="I139" s="1025"/>
      <c r="J139" s="1025"/>
      <c r="K139" s="1442" t="str">
        <f>IF(K$31="","",K$31)</f>
        <v/>
      </c>
      <c r="L139" s="1442"/>
      <c r="M139" s="1025" t="s">
        <v>125</v>
      </c>
      <c r="N139" s="1025"/>
      <c r="O139" s="1442" t="str">
        <f>IF(O$31="","",O$31)</f>
        <v/>
      </c>
      <c r="P139" s="1442"/>
      <c r="Q139" s="1025" t="s">
        <v>124</v>
      </c>
      <c r="R139" s="1025"/>
      <c r="S139" s="1442" t="str">
        <f>IF(S$31="","",S$31)</f>
        <v/>
      </c>
      <c r="T139" s="1442"/>
      <c r="U139" s="1025" t="s">
        <v>123</v>
      </c>
      <c r="V139" s="1443"/>
      <c r="W139" s="1446" t="s">
        <v>138</v>
      </c>
      <c r="X139" s="1440"/>
      <c r="Y139" s="1440"/>
      <c r="Z139" s="1440"/>
      <c r="AA139" s="1440"/>
      <c r="AB139" s="1440"/>
      <c r="AC139" s="1440"/>
      <c r="AD139" s="1440"/>
      <c r="AE139" s="1440"/>
      <c r="AF139" s="1440"/>
      <c r="AG139" s="1440"/>
      <c r="AH139" s="1440"/>
      <c r="AI139" s="1440"/>
      <c r="AJ139" s="1440"/>
      <c r="AK139" s="1440"/>
      <c r="AL139" s="1440"/>
      <c r="AM139" s="1440"/>
      <c r="AN139" s="1440"/>
      <c r="AO139" s="1447"/>
      <c r="AP139" s="1439" t="s">
        <v>137</v>
      </c>
      <c r="AQ139" s="1440"/>
      <c r="AR139" s="1440"/>
      <c r="AS139" s="1440"/>
      <c r="AT139" s="1440"/>
      <c r="AU139" s="1440"/>
      <c r="AV139" s="1440"/>
      <c r="AW139" s="1440"/>
      <c r="AX139" s="1440"/>
      <c r="AY139" s="1440"/>
      <c r="AZ139" s="1440"/>
      <c r="BA139" s="1440"/>
      <c r="BB139" s="1440"/>
      <c r="BC139" s="1440"/>
      <c r="BD139" s="1440"/>
      <c r="BE139" s="1440"/>
      <c r="BF139" s="1440"/>
      <c r="BG139" s="1440"/>
      <c r="BH139" s="1447"/>
      <c r="BI139" s="1439" t="s">
        <v>136</v>
      </c>
      <c r="BJ139" s="1440"/>
      <c r="BK139" s="1440"/>
      <c r="BL139" s="1440"/>
      <c r="BM139" s="1440"/>
      <c r="BN139" s="1440"/>
      <c r="BO139" s="1440"/>
      <c r="BP139" s="1440"/>
      <c r="BQ139" s="1440"/>
      <c r="BR139" s="1440"/>
      <c r="BS139" s="1440"/>
      <c r="BT139" s="1440"/>
      <c r="BU139" s="1440"/>
      <c r="BV139" s="1440"/>
      <c r="BW139" s="1440"/>
      <c r="BX139" s="1440"/>
      <c r="BY139" s="1440"/>
      <c r="BZ139" s="1440"/>
      <c r="CA139" s="1441"/>
      <c r="CD139" s="3"/>
    </row>
    <row r="140" spans="2:82" ht="42" customHeight="1">
      <c r="B140" s="1459" t="s">
        <v>126</v>
      </c>
      <c r="C140" s="1025"/>
      <c r="D140" s="1025"/>
      <c r="E140" s="1025"/>
      <c r="F140" s="1025"/>
      <c r="G140" s="1025"/>
      <c r="H140" s="1025"/>
      <c r="I140" s="1025"/>
      <c r="J140" s="1025"/>
      <c r="K140" s="1442" t="str">
        <f>IF(K$32="","",K$32)</f>
        <v/>
      </c>
      <c r="L140" s="1442"/>
      <c r="M140" s="1025" t="s">
        <v>125</v>
      </c>
      <c r="N140" s="1025"/>
      <c r="O140" s="1442" t="str">
        <f>IF(O$32="","",O$32)</f>
        <v/>
      </c>
      <c r="P140" s="1442"/>
      <c r="Q140" s="1025" t="s">
        <v>124</v>
      </c>
      <c r="R140" s="1025"/>
      <c r="S140" s="1442" t="str">
        <f>IF(S$32="","",S$32)</f>
        <v/>
      </c>
      <c r="T140" s="1442"/>
      <c r="U140" s="1025" t="s">
        <v>123</v>
      </c>
      <c r="V140" s="1443"/>
      <c r="W140" s="1463" t="s">
        <v>135</v>
      </c>
      <c r="X140" s="1464"/>
      <c r="Y140" s="1464"/>
      <c r="Z140" s="1464"/>
      <c r="AA140" s="1464"/>
      <c r="AB140" s="1464"/>
      <c r="AC140" s="1464"/>
      <c r="AD140" s="1464"/>
      <c r="AE140" s="1464"/>
      <c r="AF140" s="1464"/>
      <c r="AG140" s="1464"/>
      <c r="AH140" s="1464"/>
      <c r="AI140" s="1464"/>
      <c r="AJ140" s="1464"/>
      <c r="AK140" s="1464"/>
      <c r="AL140" s="1464"/>
      <c r="AM140" s="1464"/>
      <c r="AN140" s="1464"/>
      <c r="AO140" s="1465"/>
      <c r="AP140" s="1436" t="s">
        <v>134</v>
      </c>
      <c r="AQ140" s="1437"/>
      <c r="AR140" s="1437"/>
      <c r="AS140" s="1437"/>
      <c r="AT140" s="1437"/>
      <c r="AU140" s="1437"/>
      <c r="AV140" s="1437"/>
      <c r="AW140" s="1437"/>
      <c r="AX140" s="1437"/>
      <c r="AY140" s="1437"/>
      <c r="AZ140" s="1437"/>
      <c r="BA140" s="1437"/>
      <c r="BB140" s="1437"/>
      <c r="BC140" s="1437"/>
      <c r="BD140" s="1437"/>
      <c r="BE140" s="1437"/>
      <c r="BF140" s="1437"/>
      <c r="BG140" s="1437"/>
      <c r="BH140" s="1438"/>
      <c r="BI140" s="1439" t="s">
        <v>133</v>
      </c>
      <c r="BJ140" s="1440"/>
      <c r="BK140" s="1440"/>
      <c r="BL140" s="1440"/>
      <c r="BM140" s="1440"/>
      <c r="BN140" s="1440"/>
      <c r="BO140" s="1440"/>
      <c r="BP140" s="1440"/>
      <c r="BQ140" s="1440"/>
      <c r="BR140" s="1440"/>
      <c r="BS140" s="1440"/>
      <c r="BT140" s="1440"/>
      <c r="BU140" s="1440"/>
      <c r="BV140" s="1440"/>
      <c r="BW140" s="1440"/>
      <c r="BX140" s="1440"/>
      <c r="BY140" s="1440"/>
      <c r="BZ140" s="1440"/>
      <c r="CA140" s="1441"/>
    </row>
    <row r="141" spans="2:82" ht="15" customHeight="1">
      <c r="B141" s="1459" t="s">
        <v>126</v>
      </c>
      <c r="C141" s="1025"/>
      <c r="D141" s="1025"/>
      <c r="E141" s="1025"/>
      <c r="F141" s="1025"/>
      <c r="G141" s="1025"/>
      <c r="H141" s="1025"/>
      <c r="I141" s="1025"/>
      <c r="J141" s="1025"/>
      <c r="K141" s="1442" t="str">
        <f>IF(K$33="","",K$33)</f>
        <v/>
      </c>
      <c r="L141" s="1442"/>
      <c r="M141" s="1025" t="s">
        <v>125</v>
      </c>
      <c r="N141" s="1025"/>
      <c r="O141" s="1442" t="str">
        <f>IF(O$33="","",O$33)</f>
        <v/>
      </c>
      <c r="P141" s="1442"/>
      <c r="Q141" s="1025" t="s">
        <v>124</v>
      </c>
      <c r="R141" s="1025"/>
      <c r="S141" s="1442" t="str">
        <f>IF(S$33="","",S$33)</f>
        <v/>
      </c>
      <c r="T141" s="1442"/>
      <c r="U141" s="1025" t="s">
        <v>123</v>
      </c>
      <c r="V141" s="1443"/>
      <c r="W141" s="1446" t="s">
        <v>132</v>
      </c>
      <c r="X141" s="1440"/>
      <c r="Y141" s="1440"/>
      <c r="Z141" s="1440"/>
      <c r="AA141" s="1440"/>
      <c r="AB141" s="1440"/>
      <c r="AC141" s="1440"/>
      <c r="AD141" s="1440"/>
      <c r="AE141" s="1440"/>
      <c r="AF141" s="1440"/>
      <c r="AG141" s="1440"/>
      <c r="AH141" s="1440"/>
      <c r="AI141" s="1440"/>
      <c r="AJ141" s="1440"/>
      <c r="AK141" s="1440"/>
      <c r="AL141" s="1440"/>
      <c r="AM141" s="1440"/>
      <c r="AN141" s="1440"/>
      <c r="AO141" s="1447"/>
      <c r="AP141" s="1436" t="s">
        <v>131</v>
      </c>
      <c r="AQ141" s="1437"/>
      <c r="AR141" s="1437"/>
      <c r="AS141" s="1437"/>
      <c r="AT141" s="1437"/>
      <c r="AU141" s="1437"/>
      <c r="AV141" s="1437"/>
      <c r="AW141" s="1437"/>
      <c r="AX141" s="1437"/>
      <c r="AY141" s="1437"/>
      <c r="AZ141" s="1437"/>
      <c r="BA141" s="1437"/>
      <c r="BB141" s="1437"/>
      <c r="BC141" s="1437"/>
      <c r="BD141" s="1437"/>
      <c r="BE141" s="1437"/>
      <c r="BF141" s="1437"/>
      <c r="BG141" s="1437"/>
      <c r="BH141" s="1438"/>
      <c r="BI141" s="1439" t="s">
        <v>130</v>
      </c>
      <c r="BJ141" s="1440"/>
      <c r="BK141" s="1440"/>
      <c r="BL141" s="1440"/>
      <c r="BM141" s="1440"/>
      <c r="BN141" s="1440"/>
      <c r="BO141" s="1440"/>
      <c r="BP141" s="1440"/>
      <c r="BQ141" s="1440"/>
      <c r="BR141" s="1440"/>
      <c r="BS141" s="1440"/>
      <c r="BT141" s="1440"/>
      <c r="BU141" s="1440"/>
      <c r="BV141" s="1440"/>
      <c r="BW141" s="1440"/>
      <c r="BX141" s="1440"/>
      <c r="BY141" s="1440"/>
      <c r="BZ141" s="1440"/>
      <c r="CA141" s="1441"/>
    </row>
    <row r="142" spans="2:82" ht="14.25" customHeight="1">
      <c r="B142" s="1459" t="s">
        <v>126</v>
      </c>
      <c r="C142" s="1025"/>
      <c r="D142" s="1025"/>
      <c r="E142" s="1025"/>
      <c r="F142" s="1025"/>
      <c r="G142" s="1025"/>
      <c r="H142" s="1025"/>
      <c r="I142" s="1025"/>
      <c r="J142" s="1025"/>
      <c r="K142" s="1442" t="str">
        <f>IF(K$34="","",K$34)</f>
        <v/>
      </c>
      <c r="L142" s="1442"/>
      <c r="M142" s="1025" t="s">
        <v>125</v>
      </c>
      <c r="N142" s="1025"/>
      <c r="O142" s="1442" t="str">
        <f>IF(O$34="","",O$34)</f>
        <v/>
      </c>
      <c r="P142" s="1442"/>
      <c r="Q142" s="1025" t="s">
        <v>124</v>
      </c>
      <c r="R142" s="1025"/>
      <c r="S142" s="1442" t="str">
        <f>IF(S$34="","",S$34)</f>
        <v/>
      </c>
      <c r="T142" s="1442"/>
      <c r="U142" s="1025" t="s">
        <v>123</v>
      </c>
      <c r="V142" s="1443"/>
      <c r="W142" s="1446" t="s">
        <v>129</v>
      </c>
      <c r="X142" s="1440"/>
      <c r="Y142" s="1440"/>
      <c r="Z142" s="1440"/>
      <c r="AA142" s="1440"/>
      <c r="AB142" s="1440"/>
      <c r="AC142" s="1440"/>
      <c r="AD142" s="1440"/>
      <c r="AE142" s="1440"/>
      <c r="AF142" s="1440"/>
      <c r="AG142" s="1440"/>
      <c r="AH142" s="1440"/>
      <c r="AI142" s="1440"/>
      <c r="AJ142" s="1440"/>
      <c r="AK142" s="1440"/>
      <c r="AL142" s="1440"/>
      <c r="AM142" s="1440"/>
      <c r="AN142" s="1440"/>
      <c r="AO142" s="1447"/>
      <c r="AP142" s="1436" t="s">
        <v>128</v>
      </c>
      <c r="AQ142" s="1437"/>
      <c r="AR142" s="1437"/>
      <c r="AS142" s="1437"/>
      <c r="AT142" s="1437"/>
      <c r="AU142" s="1437"/>
      <c r="AV142" s="1437"/>
      <c r="AW142" s="1437"/>
      <c r="AX142" s="1437"/>
      <c r="AY142" s="1437"/>
      <c r="AZ142" s="1437"/>
      <c r="BA142" s="1437"/>
      <c r="BB142" s="1437"/>
      <c r="BC142" s="1437"/>
      <c r="BD142" s="1437"/>
      <c r="BE142" s="1437"/>
      <c r="BF142" s="1437"/>
      <c r="BG142" s="1437"/>
      <c r="BH142" s="1438"/>
      <c r="BI142" s="1439" t="s">
        <v>127</v>
      </c>
      <c r="BJ142" s="1440"/>
      <c r="BK142" s="1440"/>
      <c r="BL142" s="1440"/>
      <c r="BM142" s="1440"/>
      <c r="BN142" s="1440"/>
      <c r="BO142" s="1440"/>
      <c r="BP142" s="1440"/>
      <c r="BQ142" s="1440"/>
      <c r="BR142" s="1440"/>
      <c r="BS142" s="1440"/>
      <c r="BT142" s="1440"/>
      <c r="BU142" s="1440"/>
      <c r="BV142" s="1440"/>
      <c r="BW142" s="1440"/>
      <c r="BX142" s="1440"/>
      <c r="BY142" s="1440"/>
      <c r="BZ142" s="1440"/>
      <c r="CA142" s="1441"/>
    </row>
    <row r="143" spans="2:82" ht="21" customHeight="1" thickBot="1">
      <c r="B143" s="1469" t="s">
        <v>126</v>
      </c>
      <c r="C143" s="1390"/>
      <c r="D143" s="1390"/>
      <c r="E143" s="1390"/>
      <c r="F143" s="1390"/>
      <c r="G143" s="1390"/>
      <c r="H143" s="1390"/>
      <c r="I143" s="1390"/>
      <c r="J143" s="1390"/>
      <c r="K143" s="1416" t="str">
        <f>IF(K$35="","",K$35)</f>
        <v/>
      </c>
      <c r="L143" s="1416"/>
      <c r="M143" s="1390" t="s">
        <v>125</v>
      </c>
      <c r="N143" s="1390"/>
      <c r="O143" s="1416" t="str">
        <f>IF(O$35="","",O$35)</f>
        <v/>
      </c>
      <c r="P143" s="1416"/>
      <c r="Q143" s="1390" t="s">
        <v>124</v>
      </c>
      <c r="R143" s="1390"/>
      <c r="S143" s="1416" t="str">
        <f>IF(S$35="","",S$35)</f>
        <v/>
      </c>
      <c r="T143" s="1416"/>
      <c r="U143" s="1390" t="s">
        <v>123</v>
      </c>
      <c r="V143" s="1391"/>
      <c r="W143" s="1392" t="s">
        <v>122</v>
      </c>
      <c r="X143" s="1393"/>
      <c r="Y143" s="1393"/>
      <c r="Z143" s="1393"/>
      <c r="AA143" s="1393"/>
      <c r="AB143" s="1393"/>
      <c r="AC143" s="1393"/>
      <c r="AD143" s="1393"/>
      <c r="AE143" s="1393"/>
      <c r="AF143" s="1393"/>
      <c r="AG143" s="1393"/>
      <c r="AH143" s="1393"/>
      <c r="AI143" s="1393"/>
      <c r="AJ143" s="1393"/>
      <c r="AK143" s="1393"/>
      <c r="AL143" s="1393"/>
      <c r="AM143" s="1393"/>
      <c r="AN143" s="1393"/>
      <c r="AO143" s="1394"/>
      <c r="AP143" s="1395" t="s">
        <v>120</v>
      </c>
      <c r="AQ143" s="1396"/>
      <c r="AR143" s="1396"/>
      <c r="AS143" s="1396"/>
      <c r="AT143" s="1396"/>
      <c r="AU143" s="1396"/>
      <c r="AV143" s="1396"/>
      <c r="AW143" s="1396"/>
      <c r="AX143" s="1396"/>
      <c r="AY143" s="1396"/>
      <c r="AZ143" s="1396"/>
      <c r="BA143" s="1396"/>
      <c r="BB143" s="1396"/>
      <c r="BC143" s="1396"/>
      <c r="BD143" s="1396"/>
      <c r="BE143" s="1396"/>
      <c r="BF143" s="1396"/>
      <c r="BG143" s="1396"/>
      <c r="BH143" s="1397"/>
      <c r="BI143" s="1470" t="s">
        <v>119</v>
      </c>
      <c r="BJ143" s="1428"/>
      <c r="BK143" s="1428"/>
      <c r="BL143" s="1428"/>
      <c r="BM143" s="1428"/>
      <c r="BN143" s="1428"/>
      <c r="BO143" s="1428"/>
      <c r="BP143" s="1428"/>
      <c r="BQ143" s="1428"/>
      <c r="BR143" s="1428"/>
      <c r="BS143" s="1428"/>
      <c r="BT143" s="1428"/>
      <c r="BU143" s="1428"/>
      <c r="BV143" s="1428"/>
      <c r="BW143" s="1428"/>
      <c r="BX143" s="1428"/>
      <c r="BY143" s="1428"/>
      <c r="BZ143" s="1428"/>
      <c r="CA143" s="1471"/>
    </row>
    <row r="144" spans="2:82" ht="109.5" customHeight="1"/>
  </sheetData>
  <sheetProtection password="DA4B" sheet="1" objects="1" scenarios="1" selectLockedCells="1"/>
  <dataConsolidate/>
  <mergeCells count="633">
    <mergeCell ref="S103:T103"/>
    <mergeCell ref="U103:V103"/>
    <mergeCell ref="W105:AO105"/>
    <mergeCell ref="B94:AX95"/>
    <mergeCell ref="B102:V102"/>
    <mergeCell ref="W102:AO102"/>
    <mergeCell ref="AP102:BH102"/>
    <mergeCell ref="B89:AN89"/>
    <mergeCell ref="AP85:AQ86"/>
    <mergeCell ref="AP87:AQ88"/>
    <mergeCell ref="AP89:AQ89"/>
    <mergeCell ref="B84:AH84"/>
    <mergeCell ref="B85:AH85"/>
    <mergeCell ref="B14:AH15"/>
    <mergeCell ref="B50:AH51"/>
    <mergeCell ref="B53:AN53"/>
    <mergeCell ref="B86:AH87"/>
    <mergeCell ref="V45:Y45"/>
    <mergeCell ref="Q46:X46"/>
    <mergeCell ref="Z46:AC46"/>
    <mergeCell ref="BE17:BK17"/>
    <mergeCell ref="AP11:BA11"/>
    <mergeCell ref="U31:V31"/>
    <mergeCell ref="S31:T31"/>
    <mergeCell ref="Q31:R31"/>
    <mergeCell ref="Q32:R32"/>
    <mergeCell ref="S32:T32"/>
    <mergeCell ref="U32:V32"/>
    <mergeCell ref="B30:V30"/>
    <mergeCell ref="W30:AO30"/>
    <mergeCell ref="B47:AH47"/>
    <mergeCell ref="B48:AH48"/>
    <mergeCell ref="B67:J67"/>
    <mergeCell ref="B68:J68"/>
    <mergeCell ref="Z82:AC82"/>
    <mergeCell ref="AE82:AH82"/>
    <mergeCell ref="AJ82:AM82"/>
    <mergeCell ref="AZ19:BA19"/>
    <mergeCell ref="AP15:AQ16"/>
    <mergeCell ref="AP17:AQ17"/>
    <mergeCell ref="BG19:BH19"/>
    <mergeCell ref="AE10:AH10"/>
    <mergeCell ref="Q10:X10"/>
    <mergeCell ref="Z10:AC10"/>
    <mergeCell ref="Q34:R34"/>
    <mergeCell ref="S34:T34"/>
    <mergeCell ref="U34:V34"/>
    <mergeCell ref="S33:T33"/>
    <mergeCell ref="B22:AX23"/>
    <mergeCell ref="W32:AO32"/>
    <mergeCell ref="W33:AO33"/>
    <mergeCell ref="W34:AO34"/>
    <mergeCell ref="K33:L33"/>
    <mergeCell ref="M33:N33"/>
    <mergeCell ref="O33:P33"/>
    <mergeCell ref="Q33:R33"/>
    <mergeCell ref="K32:L32"/>
    <mergeCell ref="M32:N32"/>
    <mergeCell ref="O32:P32"/>
    <mergeCell ref="B17:AN17"/>
    <mergeCell ref="B21:C21"/>
    <mergeCell ref="BI32:CA32"/>
    <mergeCell ref="BI34:CA34"/>
    <mergeCell ref="AP31:BH31"/>
    <mergeCell ref="AP32:BH32"/>
    <mergeCell ref="AP33:BH33"/>
    <mergeCell ref="AP34:BH34"/>
    <mergeCell ref="BS26:CA26"/>
    <mergeCell ref="BS27:BT27"/>
    <mergeCell ref="BI33:CA33"/>
    <mergeCell ref="BU27:CA27"/>
    <mergeCell ref="BS28:BT28"/>
    <mergeCell ref="BU28:CA28"/>
    <mergeCell ref="BL17:CA17"/>
    <mergeCell ref="BB13:BK14"/>
    <mergeCell ref="BL13:BM14"/>
    <mergeCell ref="BN13:BO14"/>
    <mergeCell ref="BP13:BQ14"/>
    <mergeCell ref="BR13:BS14"/>
    <mergeCell ref="BT13:BU14"/>
    <mergeCell ref="BV13:BW14"/>
    <mergeCell ref="BP15:BQ16"/>
    <mergeCell ref="BR15:BS16"/>
    <mergeCell ref="BT15:BU16"/>
    <mergeCell ref="BV15:BW16"/>
    <mergeCell ref="BZ15:CA16"/>
    <mergeCell ref="BX15:BY16"/>
    <mergeCell ref="BL15:BM16"/>
    <mergeCell ref="BN15:BO16"/>
    <mergeCell ref="AR17:BB17"/>
    <mergeCell ref="BB15:BK16"/>
    <mergeCell ref="AR15:AY16"/>
    <mergeCell ref="BC17:BD17"/>
    <mergeCell ref="BX13:BY14"/>
    <mergeCell ref="BZ13:CA14"/>
    <mergeCell ref="BI35:CA35"/>
    <mergeCell ref="AP35:BH35"/>
    <mergeCell ref="W35:AO35"/>
    <mergeCell ref="AE46:AH46"/>
    <mergeCell ref="AJ46:AM46"/>
    <mergeCell ref="S71:T71"/>
    <mergeCell ref="U71:V71"/>
    <mergeCell ref="W71:AO71"/>
    <mergeCell ref="X38:AX38"/>
    <mergeCell ref="AP46:CA46"/>
    <mergeCell ref="AP47:BA47"/>
    <mergeCell ref="BB47:BC47"/>
    <mergeCell ref="BD47:BE47"/>
    <mergeCell ref="BF47:BG47"/>
    <mergeCell ref="BH47:BI47"/>
    <mergeCell ref="BK39:BQ40"/>
    <mergeCell ref="BV39:BW39"/>
    <mergeCell ref="BX39:BY39"/>
    <mergeCell ref="AY38:CA38"/>
    <mergeCell ref="BV40:BW40"/>
    <mergeCell ref="BX40:BY40"/>
    <mergeCell ref="BZ40:CA40"/>
    <mergeCell ref="BR39:BS39"/>
    <mergeCell ref="BT39:BU39"/>
    <mergeCell ref="B43:F43"/>
    <mergeCell ref="B70:J70"/>
    <mergeCell ref="B71:J71"/>
    <mergeCell ref="B38:W38"/>
    <mergeCell ref="B66:V66"/>
    <mergeCell ref="W66:AO66"/>
    <mergeCell ref="K71:L71"/>
    <mergeCell ref="M71:N71"/>
    <mergeCell ref="O71:P71"/>
    <mergeCell ref="Q71:R71"/>
    <mergeCell ref="L39:M40"/>
    <mergeCell ref="N39:O40"/>
    <mergeCell ref="P39:Q40"/>
    <mergeCell ref="R39:S40"/>
    <mergeCell ref="B42:F42"/>
    <mergeCell ref="G42:AN42"/>
    <mergeCell ref="W68:AO68"/>
    <mergeCell ref="K69:L69"/>
    <mergeCell ref="M69:N69"/>
    <mergeCell ref="O69:P69"/>
    <mergeCell ref="Q69:R69"/>
    <mergeCell ref="S69:T69"/>
    <mergeCell ref="U69:V69"/>
    <mergeCell ref="K70:L70"/>
    <mergeCell ref="Q35:R35"/>
    <mergeCell ref="S35:T35"/>
    <mergeCell ref="U35:V35"/>
    <mergeCell ref="U33:V33"/>
    <mergeCell ref="K34:L34"/>
    <mergeCell ref="M34:N34"/>
    <mergeCell ref="O34:P34"/>
    <mergeCell ref="K31:L31"/>
    <mergeCell ref="B69:J69"/>
    <mergeCell ref="B49:AH49"/>
    <mergeCell ref="B32:J32"/>
    <mergeCell ref="B33:J33"/>
    <mergeCell ref="B34:J34"/>
    <mergeCell ref="B35:J35"/>
    <mergeCell ref="K35:L35"/>
    <mergeCell ref="M35:N35"/>
    <mergeCell ref="O35:P35"/>
    <mergeCell ref="V39:W40"/>
    <mergeCell ref="X39:AT40"/>
    <mergeCell ref="B39:C40"/>
    <mergeCell ref="D39:E40"/>
    <mergeCell ref="F39:G40"/>
    <mergeCell ref="H39:I40"/>
    <mergeCell ref="J39:K40"/>
    <mergeCell ref="W31:AO31"/>
    <mergeCell ref="B31:J31"/>
    <mergeCell ref="AP30:BH30"/>
    <mergeCell ref="BI30:CA30"/>
    <mergeCell ref="BI31:CA31"/>
    <mergeCell ref="O31:P31"/>
    <mergeCell ref="M31:N31"/>
    <mergeCell ref="AO26:AP28"/>
    <mergeCell ref="BV3:BW3"/>
    <mergeCell ref="AM9:AN9"/>
    <mergeCell ref="AK9:AL9"/>
    <mergeCell ref="AI9:AJ9"/>
    <mergeCell ref="AG9:AH9"/>
    <mergeCell ref="AE9:AF9"/>
    <mergeCell ref="AP8:CA8"/>
    <mergeCell ref="AP9:CA9"/>
    <mergeCell ref="BZ4:CA4"/>
    <mergeCell ref="BG7:BJ7"/>
    <mergeCell ref="AP13:AQ14"/>
    <mergeCell ref="AP7:AT7"/>
    <mergeCell ref="G6:AN6"/>
    <mergeCell ref="AR13:AY14"/>
    <mergeCell ref="BZ11:CA11"/>
    <mergeCell ref="BL11:BU11"/>
    <mergeCell ref="B13:AH13"/>
    <mergeCell ref="H3:I4"/>
    <mergeCell ref="J3:K4"/>
    <mergeCell ref="L3:M4"/>
    <mergeCell ref="N3:O4"/>
    <mergeCell ref="P3:Q4"/>
    <mergeCell ref="R3:S4"/>
    <mergeCell ref="T3:U4"/>
    <mergeCell ref="V3:W4"/>
    <mergeCell ref="X3:AT4"/>
    <mergeCell ref="W7:AN7"/>
    <mergeCell ref="B3:C4"/>
    <mergeCell ref="D3:E4"/>
    <mergeCell ref="B11:AH11"/>
    <mergeCell ref="B12:AH12"/>
    <mergeCell ref="Z9:AB9"/>
    <mergeCell ref="BX11:BY11"/>
    <mergeCell ref="BV11:BW11"/>
    <mergeCell ref="AP10:CA10"/>
    <mergeCell ref="B6:F6"/>
    <mergeCell ref="B7:F7"/>
    <mergeCell ref="BK3:BQ4"/>
    <mergeCell ref="BZ3:CA3"/>
    <mergeCell ref="BX3:BY3"/>
    <mergeCell ref="G7:R7"/>
    <mergeCell ref="S7:V7"/>
    <mergeCell ref="F3:G4"/>
    <mergeCell ref="BF11:BG11"/>
    <mergeCell ref="BH11:BI11"/>
    <mergeCell ref="V9:Y9"/>
    <mergeCell ref="AJ10:AM10"/>
    <mergeCell ref="AU6:CA6"/>
    <mergeCell ref="AP6:AT6"/>
    <mergeCell ref="BB11:BC11"/>
    <mergeCell ref="AC9:AD9"/>
    <mergeCell ref="BJ11:BK11"/>
    <mergeCell ref="BK7:CA7"/>
    <mergeCell ref="BH3:BJ4"/>
    <mergeCell ref="AU7:BF7"/>
    <mergeCell ref="BD11:BE11"/>
    <mergeCell ref="B2:W2"/>
    <mergeCell ref="BR4:BS4"/>
    <mergeCell ref="BT4:BU4"/>
    <mergeCell ref="BV4:BW4"/>
    <mergeCell ref="BX4:BY4"/>
    <mergeCell ref="X2:AX2"/>
    <mergeCell ref="AY2:CA2"/>
    <mergeCell ref="BR3:BS3"/>
    <mergeCell ref="BT3:BU3"/>
    <mergeCell ref="AY3:AZ4"/>
    <mergeCell ref="BA3:BG4"/>
    <mergeCell ref="AP42:AT42"/>
    <mergeCell ref="AU42:CA42"/>
    <mergeCell ref="T39:U40"/>
    <mergeCell ref="BZ47:CA47"/>
    <mergeCell ref="Z45:AB45"/>
    <mergeCell ref="AC45:AD45"/>
    <mergeCell ref="AE45:AF45"/>
    <mergeCell ref="AG45:AH45"/>
    <mergeCell ref="AI45:AJ45"/>
    <mergeCell ref="AK45:AL45"/>
    <mergeCell ref="AM45:AN45"/>
    <mergeCell ref="AP45:CA45"/>
    <mergeCell ref="BJ47:BK47"/>
    <mergeCell ref="AY39:AZ40"/>
    <mergeCell ref="BA39:BG40"/>
    <mergeCell ref="BH39:BJ40"/>
    <mergeCell ref="BL47:BU47"/>
    <mergeCell ref="BV47:BW47"/>
    <mergeCell ref="BX47:BY47"/>
    <mergeCell ref="AP44:CA44"/>
    <mergeCell ref="BZ39:CA39"/>
    <mergeCell ref="BR40:BS40"/>
    <mergeCell ref="BT40:BU40"/>
    <mergeCell ref="G43:R43"/>
    <mergeCell ref="AP43:AT43"/>
    <mergeCell ref="AU43:BF43"/>
    <mergeCell ref="BG43:BJ43"/>
    <mergeCell ref="BK43:CA43"/>
    <mergeCell ref="AP49:AQ50"/>
    <mergeCell ref="AP51:AQ52"/>
    <mergeCell ref="BX49:BY50"/>
    <mergeCell ref="BZ49:CA50"/>
    <mergeCell ref="BB51:BK52"/>
    <mergeCell ref="BL51:BM52"/>
    <mergeCell ref="BN51:BO52"/>
    <mergeCell ref="BP51:BQ52"/>
    <mergeCell ref="BR51:BS52"/>
    <mergeCell ref="BT51:BU52"/>
    <mergeCell ref="BV51:BW52"/>
    <mergeCell ref="BX51:BY52"/>
    <mergeCell ref="AR51:AY52"/>
    <mergeCell ref="BN49:BO50"/>
    <mergeCell ref="BP49:BQ50"/>
    <mergeCell ref="BR49:BS50"/>
    <mergeCell ref="BT49:BU50"/>
    <mergeCell ref="BV49:BW50"/>
    <mergeCell ref="AR49:AY50"/>
    <mergeCell ref="AR53:BB53"/>
    <mergeCell ref="BE53:BK53"/>
    <mergeCell ref="BL53:CA53"/>
    <mergeCell ref="B58:AX59"/>
    <mergeCell ref="AP53:AQ53"/>
    <mergeCell ref="BC53:BD53"/>
    <mergeCell ref="BZ51:CA52"/>
    <mergeCell ref="BB49:BK50"/>
    <mergeCell ref="BL49:BM50"/>
    <mergeCell ref="K67:L67"/>
    <mergeCell ref="M67:N67"/>
    <mergeCell ref="O67:P67"/>
    <mergeCell ref="Q67:R67"/>
    <mergeCell ref="S67:T67"/>
    <mergeCell ref="U67:V67"/>
    <mergeCell ref="W67:AO67"/>
    <mergeCell ref="K68:L68"/>
    <mergeCell ref="M68:N68"/>
    <mergeCell ref="O68:P68"/>
    <mergeCell ref="Q68:R68"/>
    <mergeCell ref="S68:T68"/>
    <mergeCell ref="U68:V68"/>
    <mergeCell ref="AP66:BH66"/>
    <mergeCell ref="BI66:CA66"/>
    <mergeCell ref="BS62:CA62"/>
    <mergeCell ref="BS63:BT63"/>
    <mergeCell ref="BU63:CA63"/>
    <mergeCell ref="BS64:BT64"/>
    <mergeCell ref="BU64:CA64"/>
    <mergeCell ref="W70:AO70"/>
    <mergeCell ref="AP70:BH70"/>
    <mergeCell ref="BI70:CA70"/>
    <mergeCell ref="W69:AO69"/>
    <mergeCell ref="AP67:BH67"/>
    <mergeCell ref="BI69:CA69"/>
    <mergeCell ref="AP69:BH69"/>
    <mergeCell ref="BI67:CA67"/>
    <mergeCell ref="AP68:BH68"/>
    <mergeCell ref="BI68:CA68"/>
    <mergeCell ref="M70:N70"/>
    <mergeCell ref="O70:P70"/>
    <mergeCell ref="Q70:R70"/>
    <mergeCell ref="S70:T70"/>
    <mergeCell ref="U70:V70"/>
    <mergeCell ref="BV75:BW75"/>
    <mergeCell ref="BX75:BY75"/>
    <mergeCell ref="BZ75:CA75"/>
    <mergeCell ref="BR76:BS76"/>
    <mergeCell ref="AP71:BH71"/>
    <mergeCell ref="T75:U76"/>
    <mergeCell ref="V75:W76"/>
    <mergeCell ref="X75:AT76"/>
    <mergeCell ref="BK75:BQ76"/>
    <mergeCell ref="BR75:BS75"/>
    <mergeCell ref="BT75:BU75"/>
    <mergeCell ref="BI71:CA71"/>
    <mergeCell ref="B74:W74"/>
    <mergeCell ref="X74:AX74"/>
    <mergeCell ref="AY74:CA74"/>
    <mergeCell ref="B75:C76"/>
    <mergeCell ref="D75:E76"/>
    <mergeCell ref="F75:G76"/>
    <mergeCell ref="H75:I76"/>
    <mergeCell ref="J75:K76"/>
    <mergeCell ref="R75:S76"/>
    <mergeCell ref="B78:F78"/>
    <mergeCell ref="G78:AN78"/>
    <mergeCell ref="AP78:AT78"/>
    <mergeCell ref="AU78:CA78"/>
    <mergeCell ref="BA75:BG76"/>
    <mergeCell ref="BH75:BJ76"/>
    <mergeCell ref="AY75:AZ76"/>
    <mergeCell ref="L75:M76"/>
    <mergeCell ref="N75:O76"/>
    <mergeCell ref="P75:Q76"/>
    <mergeCell ref="BT76:BU76"/>
    <mergeCell ref="BV76:BW76"/>
    <mergeCell ref="BX76:BY76"/>
    <mergeCell ref="BZ76:CA76"/>
    <mergeCell ref="AC81:AD81"/>
    <mergeCell ref="AE81:AF81"/>
    <mergeCell ref="AG81:AH81"/>
    <mergeCell ref="AI81:AJ81"/>
    <mergeCell ref="AK81:AL81"/>
    <mergeCell ref="AM81:AN81"/>
    <mergeCell ref="B79:F79"/>
    <mergeCell ref="G79:R79"/>
    <mergeCell ref="AP79:AT79"/>
    <mergeCell ref="AU79:BF79"/>
    <mergeCell ref="BG79:BJ79"/>
    <mergeCell ref="BK79:CA79"/>
    <mergeCell ref="Z81:AB81"/>
    <mergeCell ref="B83:AH83"/>
    <mergeCell ref="AP80:CA80"/>
    <mergeCell ref="AP81:CA81"/>
    <mergeCell ref="V81:Y81"/>
    <mergeCell ref="Q82:X82"/>
    <mergeCell ref="AP82:CA82"/>
    <mergeCell ref="AP83:BA83"/>
    <mergeCell ref="BB83:BC83"/>
    <mergeCell ref="BD83:BE83"/>
    <mergeCell ref="BF83:BG83"/>
    <mergeCell ref="BH83:BI83"/>
    <mergeCell ref="BJ83:BK83"/>
    <mergeCell ref="BL83:BU83"/>
    <mergeCell ref="AR85:AY86"/>
    <mergeCell ref="BV83:BW83"/>
    <mergeCell ref="BX83:BY83"/>
    <mergeCell ref="BZ83:CA83"/>
    <mergeCell ref="BB85:BK86"/>
    <mergeCell ref="BL85:BM86"/>
    <mergeCell ref="BN85:BO86"/>
    <mergeCell ref="BP85:BQ86"/>
    <mergeCell ref="BR85:BS86"/>
    <mergeCell ref="BT85:BU86"/>
    <mergeCell ref="BV85:BW86"/>
    <mergeCell ref="BX85:BY86"/>
    <mergeCell ref="BZ85:CA86"/>
    <mergeCell ref="BZ87:CA88"/>
    <mergeCell ref="AR89:BB89"/>
    <mergeCell ref="BE89:BK89"/>
    <mergeCell ref="BL89:CA89"/>
    <mergeCell ref="BB87:BK88"/>
    <mergeCell ref="BL87:BM88"/>
    <mergeCell ref="BN87:BO88"/>
    <mergeCell ref="BP87:BQ88"/>
    <mergeCell ref="BR87:BS88"/>
    <mergeCell ref="BC89:BD89"/>
    <mergeCell ref="AR87:AY88"/>
    <mergeCell ref="BT87:BU88"/>
    <mergeCell ref="BV87:BW88"/>
    <mergeCell ref="BX87:BY88"/>
    <mergeCell ref="BI102:CA102"/>
    <mergeCell ref="BS98:CA98"/>
    <mergeCell ref="BS99:BT99"/>
    <mergeCell ref="BU99:CA99"/>
    <mergeCell ref="BS100:BT100"/>
    <mergeCell ref="BU100:CA100"/>
    <mergeCell ref="BI106:CA106"/>
    <mergeCell ref="K105:L105"/>
    <mergeCell ref="M105:N105"/>
    <mergeCell ref="O105:P105"/>
    <mergeCell ref="Q105:R105"/>
    <mergeCell ref="S105:T105"/>
    <mergeCell ref="AP105:BH105"/>
    <mergeCell ref="BI103:CA103"/>
    <mergeCell ref="S104:T104"/>
    <mergeCell ref="U104:V104"/>
    <mergeCell ref="W104:AO104"/>
    <mergeCell ref="AP104:BH104"/>
    <mergeCell ref="BI104:CA104"/>
    <mergeCell ref="W103:AO103"/>
    <mergeCell ref="AP103:BH103"/>
    <mergeCell ref="U105:V105"/>
    <mergeCell ref="K104:L104"/>
    <mergeCell ref="M104:N104"/>
    <mergeCell ref="B107:J107"/>
    <mergeCell ref="B103:J103"/>
    <mergeCell ref="B104:J104"/>
    <mergeCell ref="B105:J105"/>
    <mergeCell ref="B106:J106"/>
    <mergeCell ref="BI105:CA105"/>
    <mergeCell ref="K106:L106"/>
    <mergeCell ref="M106:N106"/>
    <mergeCell ref="O106:P106"/>
    <mergeCell ref="Q106:R106"/>
    <mergeCell ref="M107:N107"/>
    <mergeCell ref="O107:P107"/>
    <mergeCell ref="BI107:CA107"/>
    <mergeCell ref="K107:L107"/>
    <mergeCell ref="S106:T106"/>
    <mergeCell ref="U106:V106"/>
    <mergeCell ref="W106:AO106"/>
    <mergeCell ref="AP106:BH106"/>
    <mergeCell ref="O104:P104"/>
    <mergeCell ref="Q104:R104"/>
    <mergeCell ref="K103:L103"/>
    <mergeCell ref="M103:N103"/>
    <mergeCell ref="O103:P103"/>
    <mergeCell ref="Q103:R103"/>
    <mergeCell ref="BR111:BS111"/>
    <mergeCell ref="BT111:BU111"/>
    <mergeCell ref="BV111:BW111"/>
    <mergeCell ref="BX111:BY111"/>
    <mergeCell ref="BZ111:CA111"/>
    <mergeCell ref="BR112:BS112"/>
    <mergeCell ref="BT112:BU112"/>
    <mergeCell ref="BV112:BW112"/>
    <mergeCell ref="P111:Q112"/>
    <mergeCell ref="R111:S112"/>
    <mergeCell ref="T111:U112"/>
    <mergeCell ref="V111:W112"/>
    <mergeCell ref="X111:AT112"/>
    <mergeCell ref="BK111:BQ112"/>
    <mergeCell ref="BX112:BY112"/>
    <mergeCell ref="BZ112:CA112"/>
    <mergeCell ref="BA111:BG112"/>
    <mergeCell ref="BH111:BJ112"/>
    <mergeCell ref="D111:E112"/>
    <mergeCell ref="F111:G112"/>
    <mergeCell ref="H111:I112"/>
    <mergeCell ref="J111:K112"/>
    <mergeCell ref="L111:M112"/>
    <mergeCell ref="N111:O112"/>
    <mergeCell ref="B114:F114"/>
    <mergeCell ref="G114:AN114"/>
    <mergeCell ref="AP114:AT114"/>
    <mergeCell ref="AU114:CA114"/>
    <mergeCell ref="B115:F115"/>
    <mergeCell ref="G115:R115"/>
    <mergeCell ref="S115:V115"/>
    <mergeCell ref="W115:AN115"/>
    <mergeCell ref="AP115:AT115"/>
    <mergeCell ref="AU115:BF115"/>
    <mergeCell ref="BZ119:CA119"/>
    <mergeCell ref="Z118:AC118"/>
    <mergeCell ref="AE118:AH118"/>
    <mergeCell ref="AJ118:AM118"/>
    <mergeCell ref="BG115:BJ115"/>
    <mergeCell ref="BK115:CA115"/>
    <mergeCell ref="BH119:BI119"/>
    <mergeCell ref="BJ119:BK119"/>
    <mergeCell ref="BL119:BU119"/>
    <mergeCell ref="BV119:BW119"/>
    <mergeCell ref="BX119:BY119"/>
    <mergeCell ref="V117:Y117"/>
    <mergeCell ref="BV121:BW122"/>
    <mergeCell ref="Z117:AB117"/>
    <mergeCell ref="AC117:AD117"/>
    <mergeCell ref="AE117:AF117"/>
    <mergeCell ref="AG117:AH117"/>
    <mergeCell ref="AI117:AJ117"/>
    <mergeCell ref="AK117:AL117"/>
    <mergeCell ref="AM117:AN117"/>
    <mergeCell ref="AP118:CA118"/>
    <mergeCell ref="AP119:BA119"/>
    <mergeCell ref="BN121:BO122"/>
    <mergeCell ref="BP121:BQ122"/>
    <mergeCell ref="B119:AH119"/>
    <mergeCell ref="B120:AH120"/>
    <mergeCell ref="B121:AH121"/>
    <mergeCell ref="B122:AH123"/>
    <mergeCell ref="B130:AX131"/>
    <mergeCell ref="B138:V138"/>
    <mergeCell ref="W138:AO138"/>
    <mergeCell ref="W139:AO139"/>
    <mergeCell ref="AP139:BH139"/>
    <mergeCell ref="AP121:AQ122"/>
    <mergeCell ref="BL121:BM122"/>
    <mergeCell ref="BR121:BS122"/>
    <mergeCell ref="BT121:BU122"/>
    <mergeCell ref="B125:AN125"/>
    <mergeCell ref="S143:T143"/>
    <mergeCell ref="U143:V143"/>
    <mergeCell ref="W143:AO143"/>
    <mergeCell ref="AP143:BH143"/>
    <mergeCell ref="BI138:CA138"/>
    <mergeCell ref="B143:J143"/>
    <mergeCell ref="BI143:CA143"/>
    <mergeCell ref="K143:L143"/>
    <mergeCell ref="M143:N143"/>
    <mergeCell ref="O143:P143"/>
    <mergeCell ref="Q143:R143"/>
    <mergeCell ref="K139:L139"/>
    <mergeCell ref="M139:N139"/>
    <mergeCell ref="O139:P139"/>
    <mergeCell ref="Q139:R139"/>
    <mergeCell ref="BS135:BT135"/>
    <mergeCell ref="BS136:BT136"/>
    <mergeCell ref="BU135:CA135"/>
    <mergeCell ref="BU136:CA136"/>
    <mergeCell ref="K142:L142"/>
    <mergeCell ref="B142:J142"/>
    <mergeCell ref="K140:L140"/>
    <mergeCell ref="M140:N140"/>
    <mergeCell ref="B140:J140"/>
    <mergeCell ref="B141:J141"/>
    <mergeCell ref="BI140:CA140"/>
    <mergeCell ref="BI139:CA139"/>
    <mergeCell ref="AP138:BH138"/>
    <mergeCell ref="B139:J139"/>
    <mergeCell ref="S140:T140"/>
    <mergeCell ref="U140:V140"/>
    <mergeCell ref="W140:AO140"/>
    <mergeCell ref="AP140:BH140"/>
    <mergeCell ref="AG124:AN124"/>
    <mergeCell ref="AP142:BH142"/>
    <mergeCell ref="BI142:CA142"/>
    <mergeCell ref="K141:L141"/>
    <mergeCell ref="M141:N141"/>
    <mergeCell ref="O141:P141"/>
    <mergeCell ref="Q141:R141"/>
    <mergeCell ref="S141:T141"/>
    <mergeCell ref="U141:V141"/>
    <mergeCell ref="AP125:AQ125"/>
    <mergeCell ref="M142:N142"/>
    <mergeCell ref="O142:P142"/>
    <mergeCell ref="Q142:R142"/>
    <mergeCell ref="S142:T142"/>
    <mergeCell ref="U142:V142"/>
    <mergeCell ref="W141:AO141"/>
    <mergeCell ref="W142:AO142"/>
    <mergeCell ref="S139:T139"/>
    <mergeCell ref="U139:V139"/>
    <mergeCell ref="BI141:CA141"/>
    <mergeCell ref="AP141:BH141"/>
    <mergeCell ref="O140:P140"/>
    <mergeCell ref="Q140:R140"/>
    <mergeCell ref="BS134:CA134"/>
    <mergeCell ref="BN123:BO124"/>
    <mergeCell ref="BP123:BQ124"/>
    <mergeCell ref="BR123:BS124"/>
    <mergeCell ref="BV123:BW124"/>
    <mergeCell ref="BX123:BY124"/>
    <mergeCell ref="BZ123:CA124"/>
    <mergeCell ref="BT123:BU124"/>
    <mergeCell ref="AR125:BB125"/>
    <mergeCell ref="BE125:BK125"/>
    <mergeCell ref="BL125:CA125"/>
    <mergeCell ref="BC125:BD125"/>
    <mergeCell ref="AP123:AQ124"/>
    <mergeCell ref="BX121:BY122"/>
    <mergeCell ref="BZ121:CA122"/>
    <mergeCell ref="BB123:BK124"/>
    <mergeCell ref="BL123:BM124"/>
    <mergeCell ref="Q118:X118"/>
    <mergeCell ref="U107:V107"/>
    <mergeCell ref="W107:AO107"/>
    <mergeCell ref="AP107:BH107"/>
    <mergeCell ref="BB121:BK122"/>
    <mergeCell ref="BB119:BC119"/>
    <mergeCell ref="BD119:BE119"/>
    <mergeCell ref="BF119:BG119"/>
    <mergeCell ref="AP116:CA116"/>
    <mergeCell ref="AP117:CA117"/>
    <mergeCell ref="AY111:AZ112"/>
    <mergeCell ref="Q107:R107"/>
    <mergeCell ref="S107:T107"/>
    <mergeCell ref="B110:W110"/>
    <mergeCell ref="X110:AX110"/>
    <mergeCell ref="AY110:CA110"/>
    <mergeCell ref="B111:C112"/>
    <mergeCell ref="AR121:AY122"/>
    <mergeCell ref="AR123:AY124"/>
  </mergeCells>
  <phoneticPr fontId="1"/>
  <dataValidations count="5">
    <dataValidation type="whole" allowBlank="1" showInputMessage="1" showErrorMessage="1" sqref="AC9:AD9">
      <formula1>1</formula1>
      <formula2>40</formula2>
    </dataValidation>
    <dataValidation type="whole" allowBlank="1" showInputMessage="1" showErrorMessage="1" sqref="K31:L35">
      <formula1>1</formula1>
      <formula2>64</formula2>
    </dataValidation>
    <dataValidation type="whole" allowBlank="1" showInputMessage="1" showErrorMessage="1" sqref="S31:T35 AK9:AL9">
      <formula1>1</formula1>
      <formula2>31</formula2>
    </dataValidation>
    <dataValidation type="whole" allowBlank="1" showInputMessage="1" showErrorMessage="1" sqref="O31:P35 AG9:AH9">
      <formula1>1</formula1>
      <formula2>12</formula2>
    </dataValidation>
    <dataValidation type="whole" allowBlank="1" showInputMessage="1" showErrorMessage="1" sqref="BR4:BU4 BL13:CA16">
      <formula1>0</formula1>
      <formula2>9</formula2>
    </dataValidation>
  </dataValidations>
  <pageMargins left="0.39370078740157483" right="0.23622047244094491" top="0.15748031496062992" bottom="0.15748031496062992" header="0.31496062992125984" footer="0.31496062992125984"/>
  <pageSetup paperSize="9" scale="105" fitToHeight="0" orientation="portrait" r:id="rId1"/>
  <drawing r:id="rId2"/>
  <legacyDrawing r:id="rId3"/>
  <oleObjects>
    <mc:AlternateContent xmlns:mc="http://schemas.openxmlformats.org/markup-compatibility/2006">
      <mc:Choice Requires="x14">
        <oleObject progId="Visio.Drawing.11" shapeId="7182" r:id="rId4">
          <objectPr defaultSize="0" autoPict="0" r:id="rId5">
            <anchor moveWithCells="1" sizeWithCells="1">
              <from>
                <xdr:col>71</xdr:col>
                <xdr:colOff>0</xdr:colOff>
                <xdr:row>72</xdr:row>
                <xdr:rowOff>0</xdr:rowOff>
              </from>
              <to>
                <xdr:col>80</xdr:col>
                <xdr:colOff>0</xdr:colOff>
                <xdr:row>72</xdr:row>
                <xdr:rowOff>228600</xdr:rowOff>
              </to>
            </anchor>
          </objectPr>
        </oleObject>
      </mc:Choice>
      <mc:Fallback>
        <oleObject progId="Visio.Drawing.11" shapeId="7182" r:id="rId4"/>
      </mc:Fallback>
    </mc:AlternateContent>
    <mc:AlternateContent xmlns:mc="http://schemas.openxmlformats.org/markup-compatibility/2006">
      <mc:Choice Requires="x14">
        <oleObject progId="Visio.Drawing.11" shapeId="7272" r:id="rId6">
          <objectPr defaultSize="0" autoPict="0" r:id="rId7">
            <anchor moveWithCells="1">
              <from>
                <xdr:col>71</xdr:col>
                <xdr:colOff>30480</xdr:colOff>
                <xdr:row>0</xdr:row>
                <xdr:rowOff>0</xdr:rowOff>
              </from>
              <to>
                <xdr:col>79</xdr:col>
                <xdr:colOff>7620</xdr:colOff>
                <xdr:row>0</xdr:row>
                <xdr:rowOff>304800</xdr:rowOff>
              </to>
            </anchor>
          </objectPr>
        </oleObject>
      </mc:Choice>
      <mc:Fallback>
        <oleObject progId="Visio.Drawing.11" shapeId="7272" r:id="rId6"/>
      </mc:Fallback>
    </mc:AlternateContent>
    <mc:AlternateContent xmlns:mc="http://schemas.openxmlformats.org/markup-compatibility/2006">
      <mc:Choice Requires="x14">
        <oleObject progId="Visio.Drawing.11" shapeId="7273" r:id="rId8">
          <objectPr defaultSize="0" autoPict="0" r:id="rId9">
            <anchor moveWithCells="1">
              <from>
                <xdr:col>71</xdr:col>
                <xdr:colOff>60960</xdr:colOff>
                <xdr:row>36</xdr:row>
                <xdr:rowOff>30480</xdr:rowOff>
              </from>
              <to>
                <xdr:col>79</xdr:col>
                <xdr:colOff>38100</xdr:colOff>
                <xdr:row>36</xdr:row>
                <xdr:rowOff>312420</xdr:rowOff>
              </to>
            </anchor>
          </objectPr>
        </oleObject>
      </mc:Choice>
      <mc:Fallback>
        <oleObject progId="Visio.Drawing.11" shapeId="7273" r:id="rId8"/>
      </mc:Fallback>
    </mc:AlternateContent>
  </oleObjects>
  <controls>
    <mc:AlternateContent xmlns:mc="http://schemas.openxmlformats.org/markup-compatibility/2006">
      <mc:Choice Requires="x14">
        <control shapeId="7192" r:id="rId10" name="ToggleButton10">
          <controlPr locked="0" defaultSize="0" print="0" autoLine="0" linkedCell="$CE$33" r:id="rId11">
            <anchor moveWithCells="1" sizeWithCells="1">
              <from>
                <xdr:col>6</xdr:col>
                <xdr:colOff>0</xdr:colOff>
                <xdr:row>34</xdr:row>
                <xdr:rowOff>60960</xdr:rowOff>
              </from>
              <to>
                <xdr:col>9</xdr:col>
                <xdr:colOff>60960</xdr:colOff>
                <xdr:row>34</xdr:row>
                <xdr:rowOff>259080</xdr:rowOff>
              </to>
            </anchor>
          </controlPr>
        </control>
      </mc:Choice>
      <mc:Fallback>
        <control shapeId="7192" r:id="rId10" name="ToggleButton10"/>
      </mc:Fallback>
    </mc:AlternateContent>
    <mc:AlternateContent xmlns:mc="http://schemas.openxmlformats.org/markup-compatibility/2006">
      <mc:Choice Requires="x14">
        <control shapeId="7191" r:id="rId12" name="ToggleButton9">
          <controlPr locked="0" defaultSize="0" print="0" autoLine="0" linkedCell="$CD$33" r:id="rId13">
            <anchor moveWithCells="1" sizeWithCells="1">
              <from>
                <xdr:col>1</xdr:col>
                <xdr:colOff>30480</xdr:colOff>
                <xdr:row>34</xdr:row>
                <xdr:rowOff>60960</xdr:rowOff>
              </from>
              <to>
                <xdr:col>5</xdr:col>
                <xdr:colOff>0</xdr:colOff>
                <xdr:row>34</xdr:row>
                <xdr:rowOff>259080</xdr:rowOff>
              </to>
            </anchor>
          </controlPr>
        </control>
      </mc:Choice>
      <mc:Fallback>
        <control shapeId="7191" r:id="rId12" name="ToggleButton9"/>
      </mc:Fallback>
    </mc:AlternateContent>
    <mc:AlternateContent xmlns:mc="http://schemas.openxmlformats.org/markup-compatibility/2006">
      <mc:Choice Requires="x14">
        <control shapeId="7190" r:id="rId14" name="ToggleButton8">
          <controlPr locked="0" defaultSize="0" print="0" autoLine="0" linkedCell="$CE$32" r:id="rId15">
            <anchor moveWithCells="1" sizeWithCells="1">
              <from>
                <xdr:col>6</xdr:col>
                <xdr:colOff>0</xdr:colOff>
                <xdr:row>33</xdr:row>
                <xdr:rowOff>0</xdr:rowOff>
              </from>
              <to>
                <xdr:col>9</xdr:col>
                <xdr:colOff>60960</xdr:colOff>
                <xdr:row>34</xdr:row>
                <xdr:rowOff>22860</xdr:rowOff>
              </to>
            </anchor>
          </controlPr>
        </control>
      </mc:Choice>
      <mc:Fallback>
        <control shapeId="7190" r:id="rId14" name="ToggleButton8"/>
      </mc:Fallback>
    </mc:AlternateContent>
    <mc:AlternateContent xmlns:mc="http://schemas.openxmlformats.org/markup-compatibility/2006">
      <mc:Choice Requires="x14">
        <control shapeId="7189" r:id="rId16" name="ToggleButton7">
          <controlPr locked="0" defaultSize="0" print="0" autoLine="0" linkedCell="$CD$32" r:id="rId17">
            <anchor moveWithCells="1" sizeWithCells="1">
              <from>
                <xdr:col>1</xdr:col>
                <xdr:colOff>30480</xdr:colOff>
                <xdr:row>33</xdr:row>
                <xdr:rowOff>0</xdr:rowOff>
              </from>
              <to>
                <xdr:col>5</xdr:col>
                <xdr:colOff>0</xdr:colOff>
                <xdr:row>34</xdr:row>
                <xdr:rowOff>22860</xdr:rowOff>
              </to>
            </anchor>
          </controlPr>
        </control>
      </mc:Choice>
      <mc:Fallback>
        <control shapeId="7189" r:id="rId16" name="ToggleButton7"/>
      </mc:Fallback>
    </mc:AlternateContent>
    <mc:AlternateContent xmlns:mc="http://schemas.openxmlformats.org/markup-compatibility/2006">
      <mc:Choice Requires="x14">
        <control shapeId="7188" r:id="rId18" name="ToggleButton6">
          <controlPr locked="0" defaultSize="0" print="0" autoLine="0" linkedCell="$CE$31" r:id="rId19">
            <anchor moveWithCells="1" sizeWithCells="1">
              <from>
                <xdr:col>6</xdr:col>
                <xdr:colOff>0</xdr:colOff>
                <xdr:row>31</xdr:row>
                <xdr:rowOff>525780</xdr:rowOff>
              </from>
              <to>
                <xdr:col>9</xdr:col>
                <xdr:colOff>60960</xdr:colOff>
                <xdr:row>33</xdr:row>
                <xdr:rowOff>0</xdr:rowOff>
              </to>
            </anchor>
          </controlPr>
        </control>
      </mc:Choice>
      <mc:Fallback>
        <control shapeId="7188" r:id="rId18" name="ToggleButton6"/>
      </mc:Fallback>
    </mc:AlternateContent>
    <mc:AlternateContent xmlns:mc="http://schemas.openxmlformats.org/markup-compatibility/2006">
      <mc:Choice Requires="x14">
        <control shapeId="7187" r:id="rId20" name="ToggleButton5">
          <controlPr locked="0" defaultSize="0" print="0" autoLine="0" linkedCell="$CD$31" r:id="rId21">
            <anchor moveWithCells="1" sizeWithCells="1">
              <from>
                <xdr:col>1</xdr:col>
                <xdr:colOff>30480</xdr:colOff>
                <xdr:row>31</xdr:row>
                <xdr:rowOff>525780</xdr:rowOff>
              </from>
              <to>
                <xdr:col>5</xdr:col>
                <xdr:colOff>0</xdr:colOff>
                <xdr:row>33</xdr:row>
                <xdr:rowOff>0</xdr:rowOff>
              </to>
            </anchor>
          </controlPr>
        </control>
      </mc:Choice>
      <mc:Fallback>
        <control shapeId="7187" r:id="rId20" name="ToggleButton5"/>
      </mc:Fallback>
    </mc:AlternateContent>
    <mc:AlternateContent xmlns:mc="http://schemas.openxmlformats.org/markup-compatibility/2006">
      <mc:Choice Requires="x14">
        <control shapeId="7186" r:id="rId22" name="ToggleButton4">
          <controlPr locked="0" defaultSize="0" print="0" autoLine="0" linkedCell="$CE$30" r:id="rId23">
            <anchor moveWithCells="1" sizeWithCells="1">
              <from>
                <xdr:col>6</xdr:col>
                <xdr:colOff>0</xdr:colOff>
                <xdr:row>31</xdr:row>
                <xdr:rowOff>175260</xdr:rowOff>
              </from>
              <to>
                <xdr:col>9</xdr:col>
                <xdr:colOff>60960</xdr:colOff>
                <xdr:row>31</xdr:row>
                <xdr:rowOff>373380</xdr:rowOff>
              </to>
            </anchor>
          </controlPr>
        </control>
      </mc:Choice>
      <mc:Fallback>
        <control shapeId="7186" r:id="rId22" name="ToggleButton4"/>
      </mc:Fallback>
    </mc:AlternateContent>
    <mc:AlternateContent xmlns:mc="http://schemas.openxmlformats.org/markup-compatibility/2006">
      <mc:Choice Requires="x14">
        <control shapeId="7185" r:id="rId24" name="ToggleButton3">
          <controlPr locked="0" defaultSize="0" print="0" autoLine="0" linkedCell="$CD$30" r:id="rId25">
            <anchor moveWithCells="1" sizeWithCells="1">
              <from>
                <xdr:col>1</xdr:col>
                <xdr:colOff>30480</xdr:colOff>
                <xdr:row>31</xdr:row>
                <xdr:rowOff>175260</xdr:rowOff>
              </from>
              <to>
                <xdr:col>5</xdr:col>
                <xdr:colOff>0</xdr:colOff>
                <xdr:row>31</xdr:row>
                <xdr:rowOff>373380</xdr:rowOff>
              </to>
            </anchor>
          </controlPr>
        </control>
      </mc:Choice>
      <mc:Fallback>
        <control shapeId="7185" r:id="rId24" name="ToggleButton3"/>
      </mc:Fallback>
    </mc:AlternateContent>
    <mc:AlternateContent xmlns:mc="http://schemas.openxmlformats.org/markup-compatibility/2006">
      <mc:Choice Requires="x14">
        <control shapeId="7184" r:id="rId26" name="ToggleButton2">
          <controlPr locked="0" defaultSize="0" print="0" autoLine="0" linkedCell="$CE$29" r:id="rId27">
            <anchor moveWithCells="1" sizeWithCells="1">
              <from>
                <xdr:col>6</xdr:col>
                <xdr:colOff>0</xdr:colOff>
                <xdr:row>30</xdr:row>
                <xdr:rowOff>0</xdr:rowOff>
              </from>
              <to>
                <xdr:col>9</xdr:col>
                <xdr:colOff>60960</xdr:colOff>
                <xdr:row>31</xdr:row>
                <xdr:rowOff>7620</xdr:rowOff>
              </to>
            </anchor>
          </controlPr>
        </control>
      </mc:Choice>
      <mc:Fallback>
        <control shapeId="7184" r:id="rId26" name="ToggleButton2"/>
      </mc:Fallback>
    </mc:AlternateContent>
    <mc:AlternateContent xmlns:mc="http://schemas.openxmlformats.org/markup-compatibility/2006">
      <mc:Choice Requires="x14">
        <control shapeId="7183" r:id="rId28" name="ToggleButton1">
          <controlPr locked="0" defaultSize="0" print="0" autoLine="0" linkedCell="$CD$29" r:id="rId29">
            <anchor moveWithCells="1" sizeWithCells="1">
              <from>
                <xdr:col>1</xdr:col>
                <xdr:colOff>30480</xdr:colOff>
                <xdr:row>29</xdr:row>
                <xdr:rowOff>175260</xdr:rowOff>
              </from>
              <to>
                <xdr:col>5</xdr:col>
                <xdr:colOff>7620</xdr:colOff>
                <xdr:row>31</xdr:row>
                <xdr:rowOff>0</xdr:rowOff>
              </to>
            </anchor>
          </controlPr>
        </control>
      </mc:Choice>
      <mc:Fallback>
        <control shapeId="7183" r:id="rId28" name="ToggleButton1"/>
      </mc:Fallback>
    </mc:AlternateContent>
    <mc:AlternateContent xmlns:mc="http://schemas.openxmlformats.org/markup-compatibility/2006">
      <mc:Choice Requires="x14">
        <control shapeId="7169" r:id="rId30" name="Check Box 1">
          <controlPr locked="0" defaultSize="0" autoFill="0" autoLine="0" autoPict="0">
            <anchor moveWithCells="1" sizeWithCells="1">
              <from>
                <xdr:col>13</xdr:col>
                <xdr:colOff>0</xdr:colOff>
                <xdr:row>20</xdr:row>
                <xdr:rowOff>0</xdr:rowOff>
              </from>
              <to>
                <xdr:col>15</xdr:col>
                <xdr:colOff>38100</xdr:colOff>
                <xdr:row>20</xdr:row>
                <xdr:rowOff>213360</xdr:rowOff>
              </to>
            </anchor>
          </controlPr>
        </control>
      </mc:Choice>
    </mc:AlternateContent>
    <mc:AlternateContent xmlns:mc="http://schemas.openxmlformats.org/markup-compatibility/2006">
      <mc:Choice Requires="x14">
        <control shapeId="7170" r:id="rId31" name="Check Box 2">
          <controlPr locked="0" defaultSize="0" autoFill="0" autoLine="0" autoPict="0">
            <anchor moveWithCells="1" sizeWithCells="1">
              <from>
                <xdr:col>13</xdr:col>
                <xdr:colOff>0</xdr:colOff>
                <xdr:row>20</xdr:row>
                <xdr:rowOff>175260</xdr:rowOff>
              </from>
              <to>
                <xdr:col>15</xdr:col>
                <xdr:colOff>45720</xdr:colOff>
                <xdr:row>20</xdr:row>
                <xdr:rowOff>381000</xdr:rowOff>
              </to>
            </anchor>
          </controlPr>
        </control>
      </mc:Choice>
    </mc:AlternateContent>
    <mc:AlternateContent xmlns:mc="http://schemas.openxmlformats.org/markup-compatibility/2006">
      <mc:Choice Requires="x14">
        <control shapeId="7171" r:id="rId32" name="Check Box 3">
          <controlPr locked="0" defaultSize="0" autoFill="0" autoLine="0" autoPict="0">
            <anchor moveWithCells="1" sizeWithCells="1">
              <from>
                <xdr:col>32</xdr:col>
                <xdr:colOff>7620</xdr:colOff>
                <xdr:row>20</xdr:row>
                <xdr:rowOff>0</xdr:rowOff>
              </from>
              <to>
                <xdr:col>34</xdr:col>
                <xdr:colOff>45720</xdr:colOff>
                <xdr:row>20</xdr:row>
                <xdr:rowOff>213360</xdr:rowOff>
              </to>
            </anchor>
          </controlPr>
        </control>
      </mc:Choice>
    </mc:AlternateContent>
    <mc:AlternateContent xmlns:mc="http://schemas.openxmlformats.org/markup-compatibility/2006">
      <mc:Choice Requires="x14">
        <control shapeId="7172" r:id="rId33" name="Check Box 4">
          <controlPr locked="0" defaultSize="0" autoFill="0" autoLine="0" autoPict="0">
            <anchor moveWithCells="1" sizeWithCells="1">
              <from>
                <xdr:col>32</xdr:col>
                <xdr:colOff>7620</xdr:colOff>
                <xdr:row>20</xdr:row>
                <xdr:rowOff>175260</xdr:rowOff>
              </from>
              <to>
                <xdr:col>34</xdr:col>
                <xdr:colOff>45720</xdr:colOff>
                <xdr:row>20</xdr:row>
                <xdr:rowOff>381000</xdr:rowOff>
              </to>
            </anchor>
          </controlPr>
        </control>
      </mc:Choice>
    </mc:AlternateContent>
    <mc:AlternateContent xmlns:mc="http://schemas.openxmlformats.org/markup-compatibility/2006">
      <mc:Choice Requires="x14">
        <control shapeId="7173" r:id="rId34" name="Check Box 5">
          <controlPr locked="0" defaultSize="0" autoFill="0" autoLine="0" autoPict="0">
            <anchor moveWithCells="1" sizeWithCells="1">
              <from>
                <xdr:col>32</xdr:col>
                <xdr:colOff>7620</xdr:colOff>
                <xdr:row>20</xdr:row>
                <xdr:rowOff>342900</xdr:rowOff>
              </from>
              <to>
                <xdr:col>34</xdr:col>
                <xdr:colOff>60960</xdr:colOff>
                <xdr:row>20</xdr:row>
                <xdr:rowOff>533400</xdr:rowOff>
              </to>
            </anchor>
          </controlPr>
        </control>
      </mc:Choice>
    </mc:AlternateContent>
    <mc:AlternateContent xmlns:mc="http://schemas.openxmlformats.org/markup-compatibility/2006">
      <mc:Choice Requires="x14">
        <control shapeId="7174" r:id="rId35" name="Check Box 6">
          <controlPr locked="0" defaultSize="0" autoFill="0" autoLine="0" autoPict="0">
            <anchor moveWithCells="1" sizeWithCells="1">
              <from>
                <xdr:col>0</xdr:col>
                <xdr:colOff>91440</xdr:colOff>
                <xdr:row>24</xdr:row>
                <xdr:rowOff>190500</xdr:rowOff>
              </from>
              <to>
                <xdr:col>3</xdr:col>
                <xdr:colOff>0</xdr:colOff>
                <xdr:row>26</xdr:row>
                <xdr:rowOff>38100</xdr:rowOff>
              </to>
            </anchor>
          </controlPr>
        </control>
      </mc:Choice>
    </mc:AlternateContent>
    <mc:AlternateContent xmlns:mc="http://schemas.openxmlformats.org/markup-compatibility/2006">
      <mc:Choice Requires="x14">
        <control shapeId="7175" r:id="rId36" name="Check Box 7">
          <controlPr locked="0" defaultSize="0" autoFill="0" autoLine="0" autoPict="0">
            <anchor moveWithCells="1" sizeWithCells="1">
              <from>
                <xdr:col>0</xdr:col>
                <xdr:colOff>91440</xdr:colOff>
                <xdr:row>25</xdr:row>
                <xdr:rowOff>137160</xdr:rowOff>
              </from>
              <to>
                <xdr:col>3</xdr:col>
                <xdr:colOff>0</xdr:colOff>
                <xdr:row>26</xdr:row>
                <xdr:rowOff>182880</xdr:rowOff>
              </to>
            </anchor>
          </controlPr>
        </control>
      </mc:Choice>
    </mc:AlternateContent>
    <mc:AlternateContent xmlns:mc="http://schemas.openxmlformats.org/markup-compatibility/2006">
      <mc:Choice Requires="x14">
        <control shapeId="7176" r:id="rId37" name="Check Box 8">
          <controlPr locked="0" defaultSize="0" autoFill="0" autoLine="0" autoPict="0">
            <anchor moveWithCells="1" sizeWithCells="1">
              <from>
                <xdr:col>0</xdr:col>
                <xdr:colOff>91440</xdr:colOff>
                <xdr:row>26</xdr:row>
                <xdr:rowOff>114300</xdr:rowOff>
              </from>
              <to>
                <xdr:col>3</xdr:col>
                <xdr:colOff>0</xdr:colOff>
                <xdr:row>27</xdr:row>
                <xdr:rowOff>99060</xdr:rowOff>
              </to>
            </anchor>
          </controlPr>
        </control>
      </mc:Choice>
    </mc:AlternateContent>
    <mc:AlternateContent xmlns:mc="http://schemas.openxmlformats.org/markup-compatibility/2006">
      <mc:Choice Requires="x14">
        <control shapeId="7177" r:id="rId38" name="Check Box 9">
          <controlPr locked="0" defaultSize="0" autoFill="0" autoLine="0" autoPict="0">
            <anchor moveWithCells="1" sizeWithCells="1">
              <from>
                <xdr:col>0</xdr:col>
                <xdr:colOff>91440</xdr:colOff>
                <xdr:row>27</xdr:row>
                <xdr:rowOff>30480</xdr:rowOff>
              </from>
              <to>
                <xdr:col>3</xdr:col>
                <xdr:colOff>0</xdr:colOff>
                <xdr:row>27</xdr:row>
                <xdr:rowOff>236220</xdr:rowOff>
              </to>
            </anchor>
          </controlPr>
        </control>
      </mc:Choice>
    </mc:AlternateContent>
    <mc:AlternateContent xmlns:mc="http://schemas.openxmlformats.org/markup-compatibility/2006">
      <mc:Choice Requires="x14">
        <control shapeId="7178" r:id="rId39" name="Check Box 10">
          <controlPr locked="0" defaultSize="0" autoFill="0" autoLine="0" autoPict="0">
            <anchor moveWithCells="1" sizeWithCells="1">
              <from>
                <xdr:col>40</xdr:col>
                <xdr:colOff>0</xdr:colOff>
                <xdr:row>25</xdr:row>
                <xdr:rowOff>99060</xdr:rowOff>
              </from>
              <to>
                <xdr:col>42</xdr:col>
                <xdr:colOff>45720</xdr:colOff>
                <xdr:row>26</xdr:row>
                <xdr:rowOff>160020</xdr:rowOff>
              </to>
            </anchor>
          </controlPr>
        </control>
      </mc:Choice>
    </mc:AlternateContent>
    <mc:AlternateContent xmlns:mc="http://schemas.openxmlformats.org/markup-compatibility/2006">
      <mc:Choice Requires="x14">
        <control shapeId="7179" r:id="rId40" name="Check Box 11">
          <controlPr locked="0" defaultSize="0" autoFill="0" autoLine="0" autoPict="0">
            <anchor moveWithCells="1" sizeWithCells="1">
              <from>
                <xdr:col>40</xdr:col>
                <xdr:colOff>0</xdr:colOff>
                <xdr:row>26</xdr:row>
                <xdr:rowOff>83820</xdr:rowOff>
              </from>
              <to>
                <xdr:col>42</xdr:col>
                <xdr:colOff>45720</xdr:colOff>
                <xdr:row>27</xdr:row>
                <xdr:rowOff>60960</xdr:rowOff>
              </to>
            </anchor>
          </controlPr>
        </control>
      </mc:Choice>
    </mc:AlternateContent>
    <mc:AlternateContent xmlns:mc="http://schemas.openxmlformats.org/markup-compatibility/2006">
      <mc:Choice Requires="x14">
        <control shapeId="7180" r:id="rId41" name="Check Box 12">
          <controlPr locked="0" defaultSize="0" autoFill="0" autoLine="0" autoPict="0">
            <anchor moveWithCells="1" sizeWithCells="1">
              <from>
                <xdr:col>51</xdr:col>
                <xdr:colOff>0</xdr:colOff>
                <xdr:row>22</xdr:row>
                <xdr:rowOff>0</xdr:rowOff>
              </from>
              <to>
                <xdr:col>53</xdr:col>
                <xdr:colOff>30480</xdr:colOff>
                <xdr:row>23</xdr:row>
                <xdr:rowOff>0</xdr:rowOff>
              </to>
            </anchor>
          </controlPr>
        </control>
      </mc:Choice>
    </mc:AlternateContent>
    <mc:AlternateContent xmlns:mc="http://schemas.openxmlformats.org/markup-compatibility/2006">
      <mc:Choice Requires="x14">
        <control shapeId="7181" r:id="rId42" name="Check Box 13">
          <controlPr locked="0" defaultSize="0" autoFill="0" autoLine="0" autoPict="0">
            <anchor moveWithCells="1" sizeWithCells="1">
              <from>
                <xdr:col>57</xdr:col>
                <xdr:colOff>45720</xdr:colOff>
                <xdr:row>22</xdr:row>
                <xdr:rowOff>0</xdr:rowOff>
              </from>
              <to>
                <xdr:col>60</xdr:col>
                <xdr:colOff>0</xdr:colOff>
                <xdr:row>23</xdr:row>
                <xdr:rowOff>0</xdr:rowOff>
              </to>
            </anchor>
          </controlPr>
        </control>
      </mc:Choice>
    </mc:AlternateContent>
    <mc:AlternateContent xmlns:mc="http://schemas.openxmlformats.org/markup-compatibility/2006">
      <mc:Choice Requires="x14">
        <control shapeId="7193" r:id="rId43" name="Check Box 25">
          <controlPr locked="0" defaultSize="0" autoFill="0" autoLine="0" autoPict="0">
            <anchor moveWithCells="1" sizeWithCells="1">
              <from>
                <xdr:col>50</xdr:col>
                <xdr:colOff>7620</xdr:colOff>
                <xdr:row>3</xdr:row>
                <xdr:rowOff>76200</xdr:rowOff>
              </from>
              <to>
                <xdr:col>53</xdr:col>
                <xdr:colOff>7620</xdr:colOff>
                <xdr:row>4</xdr:row>
                <xdr:rowOff>0</xdr:rowOff>
              </to>
            </anchor>
          </controlPr>
        </control>
      </mc:Choice>
    </mc:AlternateContent>
    <mc:AlternateContent xmlns:mc="http://schemas.openxmlformats.org/markup-compatibility/2006">
      <mc:Choice Requires="x14">
        <control shapeId="7194" r:id="rId44" name="Check Box 26">
          <controlPr locked="0" defaultSize="0" autoFill="0" autoLine="0" autoPict="0">
            <anchor moveWithCells="1" sizeWithCells="1">
              <from>
                <xdr:col>50</xdr:col>
                <xdr:colOff>7620</xdr:colOff>
                <xdr:row>2</xdr:row>
                <xdr:rowOff>0</xdr:rowOff>
              </from>
              <to>
                <xdr:col>53</xdr:col>
                <xdr:colOff>0</xdr:colOff>
                <xdr:row>3</xdr:row>
                <xdr:rowOff>114300</xdr:rowOff>
              </to>
            </anchor>
          </controlPr>
        </control>
      </mc:Choice>
    </mc:AlternateContent>
    <mc:AlternateContent xmlns:mc="http://schemas.openxmlformats.org/markup-compatibility/2006">
      <mc:Choice Requires="x14">
        <control shapeId="7195" r:id="rId45" name="Check Box 27">
          <controlPr locked="0" defaultSize="0" autoFill="0" autoLine="0" autoPict="0">
            <anchor moveWithCells="1" sizeWithCells="1">
              <from>
                <xdr:col>41</xdr:col>
                <xdr:colOff>0</xdr:colOff>
                <xdr:row>12</xdr:row>
                <xdr:rowOff>22860</xdr:rowOff>
              </from>
              <to>
                <xdr:col>44</xdr:col>
                <xdr:colOff>45720</xdr:colOff>
                <xdr:row>13</xdr:row>
                <xdr:rowOff>0</xdr:rowOff>
              </to>
            </anchor>
          </controlPr>
        </control>
      </mc:Choice>
    </mc:AlternateContent>
    <mc:AlternateContent xmlns:mc="http://schemas.openxmlformats.org/markup-compatibility/2006">
      <mc:Choice Requires="x14">
        <control shapeId="7196" r:id="rId46" name="Check Box 28">
          <controlPr locked="0" defaultSize="0" autoFill="0" autoLine="0" autoPict="0">
            <anchor moveWithCells="1" sizeWithCells="1">
              <from>
                <xdr:col>41</xdr:col>
                <xdr:colOff>0</xdr:colOff>
                <xdr:row>13</xdr:row>
                <xdr:rowOff>38100</xdr:rowOff>
              </from>
              <to>
                <xdr:col>44</xdr:col>
                <xdr:colOff>68580</xdr:colOff>
                <xdr:row>16</xdr:row>
                <xdr:rowOff>0</xdr:rowOff>
              </to>
            </anchor>
          </controlPr>
        </control>
      </mc:Choice>
    </mc:AlternateContent>
    <mc:AlternateContent xmlns:mc="http://schemas.openxmlformats.org/markup-compatibility/2006">
      <mc:Choice Requires="x14">
        <control shapeId="7197" r:id="rId47" name="Check Box 29">
          <controlPr locked="0" defaultSize="0" autoFill="0" autoLine="0" autoPict="0">
            <anchor moveWithCells="1" sizeWithCells="1">
              <from>
                <xdr:col>53</xdr:col>
                <xdr:colOff>45720</xdr:colOff>
                <xdr:row>16</xdr:row>
                <xdr:rowOff>7620</xdr:rowOff>
              </from>
              <to>
                <xdr:col>57</xdr:col>
                <xdr:colOff>60960</xdr:colOff>
                <xdr:row>16</xdr:row>
                <xdr:rowOff>213360</xdr:rowOff>
              </to>
            </anchor>
          </controlPr>
        </control>
      </mc:Choice>
    </mc:AlternateContent>
    <mc:AlternateContent xmlns:mc="http://schemas.openxmlformats.org/markup-compatibility/2006">
      <mc:Choice Requires="x14">
        <control shapeId="7198" r:id="rId48" name="Check Box 30">
          <controlPr locked="0" defaultSize="0" autoFill="0" autoLine="0" autoPict="0">
            <anchor moveWithCells="1" sizeWithCells="1">
              <from>
                <xdr:col>51</xdr:col>
                <xdr:colOff>0</xdr:colOff>
                <xdr:row>17</xdr:row>
                <xdr:rowOff>45720</xdr:rowOff>
              </from>
              <to>
                <xdr:col>55</xdr:col>
                <xdr:colOff>0</xdr:colOff>
                <xdr:row>19</xdr:row>
                <xdr:rowOff>0</xdr:rowOff>
              </to>
            </anchor>
          </controlPr>
        </control>
      </mc:Choice>
    </mc:AlternateContent>
    <mc:AlternateContent xmlns:mc="http://schemas.openxmlformats.org/markup-compatibility/2006">
      <mc:Choice Requires="x14">
        <control shapeId="7199" r:id="rId49" name="Check Box 31">
          <controlPr locked="0" defaultSize="0" autoFill="0" autoLine="0" autoPict="0">
            <anchor moveWithCells="1" sizeWithCells="1">
              <from>
                <xdr:col>57</xdr:col>
                <xdr:colOff>45720</xdr:colOff>
                <xdr:row>17</xdr:row>
                <xdr:rowOff>60960</xdr:rowOff>
              </from>
              <to>
                <xdr:col>60</xdr:col>
                <xdr:colOff>45720</xdr:colOff>
                <xdr:row>19</xdr:row>
                <xdr:rowOff>0</xdr:rowOff>
              </to>
            </anchor>
          </controlPr>
        </control>
      </mc:Choice>
    </mc:AlternateContent>
    <mc:AlternateContent xmlns:mc="http://schemas.openxmlformats.org/markup-compatibility/2006">
      <mc:Choice Requires="x14">
        <control shapeId="7200" r:id="rId50" name="Check Box 32">
          <controlPr locked="0" defaultSize="0" autoFill="0" autoLine="0" autoPict="0">
            <anchor moveWithCells="1" sizeWithCells="1">
              <from>
                <xdr:col>41</xdr:col>
                <xdr:colOff>0</xdr:colOff>
                <xdr:row>16</xdr:row>
                <xdr:rowOff>0</xdr:rowOff>
              </from>
              <to>
                <xdr:col>45</xdr:col>
                <xdr:colOff>0</xdr:colOff>
                <xdr:row>16</xdr:row>
                <xdr:rowOff>213360</xdr:rowOff>
              </to>
            </anchor>
          </controlPr>
        </control>
      </mc:Choice>
    </mc:AlternateContent>
    <mc:AlternateContent xmlns:mc="http://schemas.openxmlformats.org/markup-compatibility/2006">
      <mc:Choice Requires="x14">
        <control shapeId="7201" r:id="rId51" name="Check Box 33">
          <controlPr locked="0" defaultSize="0" autoFill="0" autoLine="0" autoPict="0">
            <anchor moveWithCells="1" sizeWithCells="1">
              <from>
                <xdr:col>1</xdr:col>
                <xdr:colOff>38100</xdr:colOff>
                <xdr:row>20</xdr:row>
                <xdr:rowOff>182880</xdr:rowOff>
              </from>
              <to>
                <xdr:col>4</xdr:col>
                <xdr:colOff>0</xdr:colOff>
                <xdr:row>20</xdr:row>
                <xdr:rowOff>388620</xdr:rowOff>
              </to>
            </anchor>
          </controlPr>
        </control>
      </mc:Choice>
    </mc:AlternateContent>
    <mc:AlternateContent xmlns:mc="http://schemas.openxmlformats.org/markup-compatibility/2006">
      <mc:Choice Requires="x14">
        <control shapeId="7202" r:id="rId52" name="Check Box 34">
          <controlPr locked="0" defaultSize="0" autoFill="0" autoLine="0" autoPict="0">
            <anchor moveWithCells="1" sizeWithCells="1">
              <from>
                <xdr:col>1</xdr:col>
                <xdr:colOff>38100</xdr:colOff>
                <xdr:row>20</xdr:row>
                <xdr:rowOff>0</xdr:rowOff>
              </from>
              <to>
                <xdr:col>4</xdr:col>
                <xdr:colOff>0</xdr:colOff>
                <xdr:row>20</xdr:row>
                <xdr:rowOff>213360</xdr:rowOff>
              </to>
            </anchor>
          </controlPr>
        </control>
      </mc:Choice>
    </mc:AlternateContent>
    <mc:AlternateContent xmlns:mc="http://schemas.openxmlformats.org/markup-compatibility/2006">
      <mc:Choice Requires="x14">
        <control shapeId="7203" r:id="rId53" name="Check Box 35">
          <controlPr locked="0" defaultSize="0" autoFill="0" autoLine="0" autoPict="0">
            <anchor moveWithCells="1" sizeWithCells="1">
              <from>
                <xdr:col>13</xdr:col>
                <xdr:colOff>0</xdr:colOff>
                <xdr:row>56</xdr:row>
                <xdr:rowOff>0</xdr:rowOff>
              </from>
              <to>
                <xdr:col>15</xdr:col>
                <xdr:colOff>38100</xdr:colOff>
                <xdr:row>56</xdr:row>
                <xdr:rowOff>213360</xdr:rowOff>
              </to>
            </anchor>
          </controlPr>
        </control>
      </mc:Choice>
    </mc:AlternateContent>
    <mc:AlternateContent xmlns:mc="http://schemas.openxmlformats.org/markup-compatibility/2006">
      <mc:Choice Requires="x14">
        <control shapeId="7204" r:id="rId54" name="Check Box 36">
          <controlPr locked="0" defaultSize="0" autoFill="0" autoLine="0" autoPict="0">
            <anchor moveWithCells="1" sizeWithCells="1">
              <from>
                <xdr:col>13</xdr:col>
                <xdr:colOff>0</xdr:colOff>
                <xdr:row>56</xdr:row>
                <xdr:rowOff>175260</xdr:rowOff>
              </from>
              <to>
                <xdr:col>15</xdr:col>
                <xdr:colOff>45720</xdr:colOff>
                <xdr:row>56</xdr:row>
                <xdr:rowOff>381000</xdr:rowOff>
              </to>
            </anchor>
          </controlPr>
        </control>
      </mc:Choice>
    </mc:AlternateContent>
    <mc:AlternateContent xmlns:mc="http://schemas.openxmlformats.org/markup-compatibility/2006">
      <mc:Choice Requires="x14">
        <control shapeId="7205" r:id="rId55" name="Check Box 37">
          <controlPr locked="0" defaultSize="0" autoFill="0" autoLine="0" autoPict="0">
            <anchor moveWithCells="1" sizeWithCells="1">
              <from>
                <xdr:col>31</xdr:col>
                <xdr:colOff>7620</xdr:colOff>
                <xdr:row>56</xdr:row>
                <xdr:rowOff>0</xdr:rowOff>
              </from>
              <to>
                <xdr:col>33</xdr:col>
                <xdr:colOff>68580</xdr:colOff>
                <xdr:row>56</xdr:row>
                <xdr:rowOff>213360</xdr:rowOff>
              </to>
            </anchor>
          </controlPr>
        </control>
      </mc:Choice>
    </mc:AlternateContent>
    <mc:AlternateContent xmlns:mc="http://schemas.openxmlformats.org/markup-compatibility/2006">
      <mc:Choice Requires="x14">
        <control shapeId="7206" r:id="rId56" name="Check Box 38">
          <controlPr locked="0" defaultSize="0" autoFill="0" autoLine="0" autoPict="0">
            <anchor moveWithCells="1" sizeWithCells="1">
              <from>
                <xdr:col>31</xdr:col>
                <xdr:colOff>7620</xdr:colOff>
                <xdr:row>56</xdr:row>
                <xdr:rowOff>175260</xdr:rowOff>
              </from>
              <to>
                <xdr:col>33</xdr:col>
                <xdr:colOff>68580</xdr:colOff>
                <xdr:row>56</xdr:row>
                <xdr:rowOff>381000</xdr:rowOff>
              </to>
            </anchor>
          </controlPr>
        </control>
      </mc:Choice>
    </mc:AlternateContent>
    <mc:AlternateContent xmlns:mc="http://schemas.openxmlformats.org/markup-compatibility/2006">
      <mc:Choice Requires="x14">
        <control shapeId="7207" r:id="rId57" name="Check Box 39">
          <controlPr locked="0" defaultSize="0" autoFill="0" autoLine="0" autoPict="0">
            <anchor moveWithCells="1" sizeWithCells="1">
              <from>
                <xdr:col>31</xdr:col>
                <xdr:colOff>7620</xdr:colOff>
                <xdr:row>56</xdr:row>
                <xdr:rowOff>342900</xdr:rowOff>
              </from>
              <to>
                <xdr:col>34</xdr:col>
                <xdr:colOff>0</xdr:colOff>
                <xdr:row>56</xdr:row>
                <xdr:rowOff>533400</xdr:rowOff>
              </to>
            </anchor>
          </controlPr>
        </control>
      </mc:Choice>
    </mc:AlternateContent>
    <mc:AlternateContent xmlns:mc="http://schemas.openxmlformats.org/markup-compatibility/2006">
      <mc:Choice Requires="x14">
        <control shapeId="7208" r:id="rId58" name="Check Box 40">
          <controlPr locked="0" defaultSize="0" autoFill="0" autoLine="0" autoPict="0">
            <anchor moveWithCells="1" sizeWithCells="1">
              <from>
                <xdr:col>1</xdr:col>
                <xdr:colOff>0</xdr:colOff>
                <xdr:row>61</xdr:row>
                <xdr:rowOff>22860</xdr:rowOff>
              </from>
              <to>
                <xdr:col>3</xdr:col>
                <xdr:colOff>7620</xdr:colOff>
                <xdr:row>62</xdr:row>
                <xdr:rowOff>68580</xdr:rowOff>
              </to>
            </anchor>
          </controlPr>
        </control>
      </mc:Choice>
    </mc:AlternateContent>
    <mc:AlternateContent xmlns:mc="http://schemas.openxmlformats.org/markup-compatibility/2006">
      <mc:Choice Requires="x14">
        <control shapeId="7209" r:id="rId59" name="Check Box 41">
          <controlPr locked="0" defaultSize="0" autoFill="0" autoLine="0" autoPict="0">
            <anchor moveWithCells="1" sizeWithCells="1">
              <from>
                <xdr:col>1</xdr:col>
                <xdr:colOff>0</xdr:colOff>
                <xdr:row>62</xdr:row>
                <xdr:rowOff>0</xdr:rowOff>
              </from>
              <to>
                <xdr:col>3</xdr:col>
                <xdr:colOff>7620</xdr:colOff>
                <xdr:row>62</xdr:row>
                <xdr:rowOff>213360</xdr:rowOff>
              </to>
            </anchor>
          </controlPr>
        </control>
      </mc:Choice>
    </mc:AlternateContent>
    <mc:AlternateContent xmlns:mc="http://schemas.openxmlformats.org/markup-compatibility/2006">
      <mc:Choice Requires="x14">
        <control shapeId="7210" r:id="rId60" name="Check Box 42">
          <controlPr locked="0" defaultSize="0" autoFill="0" autoLine="0" autoPict="0">
            <anchor moveWithCells="1" sizeWithCells="1">
              <from>
                <xdr:col>1</xdr:col>
                <xdr:colOff>0</xdr:colOff>
                <xdr:row>62</xdr:row>
                <xdr:rowOff>144780</xdr:rowOff>
              </from>
              <to>
                <xdr:col>3</xdr:col>
                <xdr:colOff>7620</xdr:colOff>
                <xdr:row>63</xdr:row>
                <xdr:rowOff>121920</xdr:rowOff>
              </to>
            </anchor>
          </controlPr>
        </control>
      </mc:Choice>
    </mc:AlternateContent>
    <mc:AlternateContent xmlns:mc="http://schemas.openxmlformats.org/markup-compatibility/2006">
      <mc:Choice Requires="x14">
        <control shapeId="7211" r:id="rId61" name="Check Box 43">
          <controlPr locked="0" defaultSize="0" autoFill="0" autoLine="0" autoPict="0">
            <anchor moveWithCells="1" sizeWithCells="1">
              <from>
                <xdr:col>1</xdr:col>
                <xdr:colOff>0</xdr:colOff>
                <xdr:row>63</xdr:row>
                <xdr:rowOff>60960</xdr:rowOff>
              </from>
              <to>
                <xdr:col>3</xdr:col>
                <xdr:colOff>7620</xdr:colOff>
                <xdr:row>64</xdr:row>
                <xdr:rowOff>22860</xdr:rowOff>
              </to>
            </anchor>
          </controlPr>
        </control>
      </mc:Choice>
    </mc:AlternateContent>
    <mc:AlternateContent xmlns:mc="http://schemas.openxmlformats.org/markup-compatibility/2006">
      <mc:Choice Requires="x14">
        <control shapeId="7212" r:id="rId62" name="Check Box 44">
          <controlPr locked="0" defaultSize="0" autoFill="0" autoLine="0" autoPict="0">
            <anchor moveWithCells="1" sizeWithCells="1">
              <from>
                <xdr:col>39</xdr:col>
                <xdr:colOff>68580</xdr:colOff>
                <xdr:row>61</xdr:row>
                <xdr:rowOff>121920</xdr:rowOff>
              </from>
              <to>
                <xdr:col>42</xdr:col>
                <xdr:colOff>22860</xdr:colOff>
                <xdr:row>62</xdr:row>
                <xdr:rowOff>190500</xdr:rowOff>
              </to>
            </anchor>
          </controlPr>
        </control>
      </mc:Choice>
    </mc:AlternateContent>
    <mc:AlternateContent xmlns:mc="http://schemas.openxmlformats.org/markup-compatibility/2006">
      <mc:Choice Requires="x14">
        <control shapeId="7213" r:id="rId63" name="Check Box 45">
          <controlPr locked="0" defaultSize="0" autoFill="0" autoLine="0" autoPict="0">
            <anchor moveWithCells="1" sizeWithCells="1">
              <from>
                <xdr:col>39</xdr:col>
                <xdr:colOff>68580</xdr:colOff>
                <xdr:row>62</xdr:row>
                <xdr:rowOff>114300</xdr:rowOff>
              </from>
              <to>
                <xdr:col>42</xdr:col>
                <xdr:colOff>30480</xdr:colOff>
                <xdr:row>63</xdr:row>
                <xdr:rowOff>83820</xdr:rowOff>
              </to>
            </anchor>
          </controlPr>
        </control>
      </mc:Choice>
    </mc:AlternateContent>
    <mc:AlternateContent xmlns:mc="http://schemas.openxmlformats.org/markup-compatibility/2006">
      <mc:Choice Requires="x14">
        <control shapeId="7214" r:id="rId64" name="Check Box 46">
          <controlPr locked="0" defaultSize="0" autoFill="0" autoLine="0" autoPict="0">
            <anchor moveWithCells="1" sizeWithCells="1">
              <from>
                <xdr:col>51</xdr:col>
                <xdr:colOff>0</xdr:colOff>
                <xdr:row>58</xdr:row>
                <xdr:rowOff>0</xdr:rowOff>
              </from>
              <to>
                <xdr:col>53</xdr:col>
                <xdr:colOff>38100</xdr:colOff>
                <xdr:row>58</xdr:row>
                <xdr:rowOff>205740</xdr:rowOff>
              </to>
            </anchor>
          </controlPr>
        </control>
      </mc:Choice>
    </mc:AlternateContent>
    <mc:AlternateContent xmlns:mc="http://schemas.openxmlformats.org/markup-compatibility/2006">
      <mc:Choice Requires="x14">
        <control shapeId="7215" r:id="rId65" name="Check Box 47">
          <controlPr locked="0" defaultSize="0" autoFill="0" autoLine="0" autoPict="0">
            <anchor moveWithCells="1" sizeWithCells="1">
              <from>
                <xdr:col>58</xdr:col>
                <xdr:colOff>0</xdr:colOff>
                <xdr:row>58</xdr:row>
                <xdr:rowOff>0</xdr:rowOff>
              </from>
              <to>
                <xdr:col>60</xdr:col>
                <xdr:colOff>30480</xdr:colOff>
                <xdr:row>58</xdr:row>
                <xdr:rowOff>205740</xdr:rowOff>
              </to>
            </anchor>
          </controlPr>
        </control>
      </mc:Choice>
    </mc:AlternateContent>
    <mc:AlternateContent xmlns:mc="http://schemas.openxmlformats.org/markup-compatibility/2006">
      <mc:Choice Requires="x14">
        <control shapeId="7216" r:id="rId66" name="Check Box 48">
          <controlPr locked="0" defaultSize="0" autoFill="0" autoLine="0" autoPict="0">
            <anchor moveWithCells="1" sizeWithCells="1">
              <from>
                <xdr:col>40</xdr:col>
                <xdr:colOff>60960</xdr:colOff>
                <xdr:row>48</xdr:row>
                <xdr:rowOff>45720</xdr:rowOff>
              </from>
              <to>
                <xdr:col>44</xdr:col>
                <xdr:colOff>22860</xdr:colOff>
                <xdr:row>49</xdr:row>
                <xdr:rowOff>38100</xdr:rowOff>
              </to>
            </anchor>
          </controlPr>
        </control>
      </mc:Choice>
    </mc:AlternateContent>
    <mc:AlternateContent xmlns:mc="http://schemas.openxmlformats.org/markup-compatibility/2006">
      <mc:Choice Requires="x14">
        <control shapeId="7217" r:id="rId67" name="Check Box 49">
          <controlPr locked="0" defaultSize="0" autoFill="0" autoLine="0" autoPict="0">
            <anchor moveWithCells="1" sizeWithCells="1">
              <from>
                <xdr:col>40</xdr:col>
                <xdr:colOff>60960</xdr:colOff>
                <xdr:row>50</xdr:row>
                <xdr:rowOff>22860</xdr:rowOff>
              </from>
              <to>
                <xdr:col>44</xdr:col>
                <xdr:colOff>38100</xdr:colOff>
                <xdr:row>52</xdr:row>
                <xdr:rowOff>0</xdr:rowOff>
              </to>
            </anchor>
          </controlPr>
        </control>
      </mc:Choice>
    </mc:AlternateContent>
    <mc:AlternateContent xmlns:mc="http://schemas.openxmlformats.org/markup-compatibility/2006">
      <mc:Choice Requires="x14">
        <control shapeId="7218" r:id="rId68" name="Check Box 50">
          <controlPr locked="0" defaultSize="0" autoFill="0" autoLine="0" autoPict="0">
            <anchor moveWithCells="1" sizeWithCells="1">
              <from>
                <xdr:col>54</xdr:col>
                <xdr:colOff>0</xdr:colOff>
                <xdr:row>52</xdr:row>
                <xdr:rowOff>7620</xdr:rowOff>
              </from>
              <to>
                <xdr:col>57</xdr:col>
                <xdr:colOff>0</xdr:colOff>
                <xdr:row>53</xdr:row>
                <xdr:rowOff>0</xdr:rowOff>
              </to>
            </anchor>
          </controlPr>
        </control>
      </mc:Choice>
    </mc:AlternateContent>
    <mc:AlternateContent xmlns:mc="http://schemas.openxmlformats.org/markup-compatibility/2006">
      <mc:Choice Requires="x14">
        <control shapeId="7219" r:id="rId69" name="Check Box 51">
          <controlPr locked="0" defaultSize="0" autoFill="0" autoLine="0" autoPict="0">
            <anchor moveWithCells="1" sizeWithCells="1">
              <from>
                <xdr:col>50</xdr:col>
                <xdr:colOff>60960</xdr:colOff>
                <xdr:row>53</xdr:row>
                <xdr:rowOff>68580</xdr:rowOff>
              </from>
              <to>
                <xdr:col>53</xdr:col>
                <xdr:colOff>30480</xdr:colOff>
                <xdr:row>55</xdr:row>
                <xdr:rowOff>22860</xdr:rowOff>
              </to>
            </anchor>
          </controlPr>
        </control>
      </mc:Choice>
    </mc:AlternateContent>
    <mc:AlternateContent xmlns:mc="http://schemas.openxmlformats.org/markup-compatibility/2006">
      <mc:Choice Requires="x14">
        <control shapeId="7220" r:id="rId70" name="Check Box 52">
          <controlPr locked="0" defaultSize="0" autoFill="0" autoLine="0" autoPict="0">
            <anchor moveWithCells="1" sizeWithCells="1">
              <from>
                <xdr:col>57</xdr:col>
                <xdr:colOff>38100</xdr:colOff>
                <xdr:row>54</xdr:row>
                <xdr:rowOff>0</xdr:rowOff>
              </from>
              <to>
                <xdr:col>60</xdr:col>
                <xdr:colOff>38100</xdr:colOff>
                <xdr:row>55</xdr:row>
                <xdr:rowOff>0</xdr:rowOff>
              </to>
            </anchor>
          </controlPr>
        </control>
      </mc:Choice>
    </mc:AlternateContent>
    <mc:AlternateContent xmlns:mc="http://schemas.openxmlformats.org/markup-compatibility/2006">
      <mc:Choice Requires="x14">
        <control shapeId="7221" r:id="rId71" name="Check Box 53">
          <controlPr locked="0" defaultSize="0" autoFill="0" autoLine="0" autoPict="0">
            <anchor moveWithCells="1" sizeWithCells="1">
              <from>
                <xdr:col>40</xdr:col>
                <xdr:colOff>60960</xdr:colOff>
                <xdr:row>52</xdr:row>
                <xdr:rowOff>30480</xdr:rowOff>
              </from>
              <to>
                <xdr:col>44</xdr:col>
                <xdr:colOff>45720</xdr:colOff>
                <xdr:row>52</xdr:row>
                <xdr:rowOff>236220</xdr:rowOff>
              </to>
            </anchor>
          </controlPr>
        </control>
      </mc:Choice>
    </mc:AlternateContent>
    <mc:AlternateContent xmlns:mc="http://schemas.openxmlformats.org/markup-compatibility/2006">
      <mc:Choice Requires="x14">
        <control shapeId="7222" r:id="rId72" name="Check Box 54">
          <controlPr locked="0" defaultSize="0" autoFill="0" autoLine="0" autoPict="0">
            <anchor moveWithCells="1" sizeWithCells="1">
              <from>
                <xdr:col>1</xdr:col>
                <xdr:colOff>0</xdr:colOff>
                <xdr:row>56</xdr:row>
                <xdr:rowOff>182880</xdr:rowOff>
              </from>
              <to>
                <xdr:col>3</xdr:col>
                <xdr:colOff>45720</xdr:colOff>
                <xdr:row>56</xdr:row>
                <xdr:rowOff>388620</xdr:rowOff>
              </to>
            </anchor>
          </controlPr>
        </control>
      </mc:Choice>
    </mc:AlternateContent>
    <mc:AlternateContent xmlns:mc="http://schemas.openxmlformats.org/markup-compatibility/2006">
      <mc:Choice Requires="x14">
        <control shapeId="7223" r:id="rId73" name="Check Box 55">
          <controlPr locked="0" defaultSize="0" autoFill="0" autoLine="0" autoPict="0">
            <anchor moveWithCells="1" sizeWithCells="1">
              <from>
                <xdr:col>1</xdr:col>
                <xdr:colOff>0</xdr:colOff>
                <xdr:row>56</xdr:row>
                <xdr:rowOff>0</xdr:rowOff>
              </from>
              <to>
                <xdr:col>3</xdr:col>
                <xdr:colOff>45720</xdr:colOff>
                <xdr:row>56</xdr:row>
                <xdr:rowOff>213360</xdr:rowOff>
              </to>
            </anchor>
          </controlPr>
        </control>
      </mc:Choice>
    </mc:AlternateContent>
    <mc:AlternateContent xmlns:mc="http://schemas.openxmlformats.org/markup-compatibility/2006">
      <mc:Choice Requires="x14">
        <control shapeId="7224" r:id="rId74" name="Check Box 56">
          <controlPr locked="0" defaultSize="0" autoFill="0" autoLine="0" autoPict="0">
            <anchor moveWithCells="1" sizeWithCells="1">
              <from>
                <xdr:col>50</xdr:col>
                <xdr:colOff>0</xdr:colOff>
                <xdr:row>39</xdr:row>
                <xdr:rowOff>76200</xdr:rowOff>
              </from>
              <to>
                <xdr:col>52</xdr:col>
                <xdr:colOff>45720</xdr:colOff>
                <xdr:row>40</xdr:row>
                <xdr:rowOff>0</xdr:rowOff>
              </to>
            </anchor>
          </controlPr>
        </control>
      </mc:Choice>
    </mc:AlternateContent>
    <mc:AlternateContent xmlns:mc="http://schemas.openxmlformats.org/markup-compatibility/2006">
      <mc:Choice Requires="x14">
        <control shapeId="7225" r:id="rId75" name="Check Box 57">
          <controlPr locked="0" defaultSize="0" autoFill="0" autoLine="0" autoPict="0">
            <anchor moveWithCells="1" sizeWithCells="1">
              <from>
                <xdr:col>50</xdr:col>
                <xdr:colOff>0</xdr:colOff>
                <xdr:row>38</xdr:row>
                <xdr:rowOff>0</xdr:rowOff>
              </from>
              <to>
                <xdr:col>53</xdr:col>
                <xdr:colOff>0</xdr:colOff>
                <xdr:row>39</xdr:row>
                <xdr:rowOff>83820</xdr:rowOff>
              </to>
            </anchor>
          </controlPr>
        </control>
      </mc:Choice>
    </mc:AlternateContent>
    <mc:AlternateContent xmlns:mc="http://schemas.openxmlformats.org/markup-compatibility/2006">
      <mc:Choice Requires="x14">
        <control shapeId="7226" r:id="rId76" name="Check Box 58">
          <controlPr locked="0" defaultSize="0" autoFill="0" autoLine="0" autoPict="0">
            <anchor moveWithCells="1" sizeWithCells="1">
              <from>
                <xdr:col>13</xdr:col>
                <xdr:colOff>0</xdr:colOff>
                <xdr:row>92</xdr:row>
                <xdr:rowOff>0</xdr:rowOff>
              </from>
              <to>
                <xdr:col>15</xdr:col>
                <xdr:colOff>60960</xdr:colOff>
                <xdr:row>92</xdr:row>
                <xdr:rowOff>213360</xdr:rowOff>
              </to>
            </anchor>
          </controlPr>
        </control>
      </mc:Choice>
    </mc:AlternateContent>
    <mc:AlternateContent xmlns:mc="http://schemas.openxmlformats.org/markup-compatibility/2006">
      <mc:Choice Requires="x14">
        <control shapeId="7227" r:id="rId77" name="Check Box 59">
          <controlPr locked="0" defaultSize="0" autoFill="0" autoLine="0" autoPict="0">
            <anchor moveWithCells="1" sizeWithCells="1">
              <from>
                <xdr:col>13</xdr:col>
                <xdr:colOff>0</xdr:colOff>
                <xdr:row>92</xdr:row>
                <xdr:rowOff>175260</xdr:rowOff>
              </from>
              <to>
                <xdr:col>15</xdr:col>
                <xdr:colOff>45720</xdr:colOff>
                <xdr:row>92</xdr:row>
                <xdr:rowOff>381000</xdr:rowOff>
              </to>
            </anchor>
          </controlPr>
        </control>
      </mc:Choice>
    </mc:AlternateContent>
    <mc:AlternateContent xmlns:mc="http://schemas.openxmlformats.org/markup-compatibility/2006">
      <mc:Choice Requires="x14">
        <control shapeId="7228" r:id="rId78" name="Check Box 60">
          <controlPr locked="0" defaultSize="0" autoFill="0" autoLine="0" autoPict="0">
            <anchor moveWithCells="1" sizeWithCells="1">
              <from>
                <xdr:col>31</xdr:col>
                <xdr:colOff>7620</xdr:colOff>
                <xdr:row>92</xdr:row>
                <xdr:rowOff>0</xdr:rowOff>
              </from>
              <to>
                <xdr:col>33</xdr:col>
                <xdr:colOff>45720</xdr:colOff>
                <xdr:row>92</xdr:row>
                <xdr:rowOff>213360</xdr:rowOff>
              </to>
            </anchor>
          </controlPr>
        </control>
      </mc:Choice>
    </mc:AlternateContent>
    <mc:AlternateContent xmlns:mc="http://schemas.openxmlformats.org/markup-compatibility/2006">
      <mc:Choice Requires="x14">
        <control shapeId="7229" r:id="rId79" name="Check Box 61">
          <controlPr locked="0" defaultSize="0" autoFill="0" autoLine="0" autoPict="0">
            <anchor moveWithCells="1" sizeWithCells="1">
              <from>
                <xdr:col>31</xdr:col>
                <xdr:colOff>7620</xdr:colOff>
                <xdr:row>92</xdr:row>
                <xdr:rowOff>175260</xdr:rowOff>
              </from>
              <to>
                <xdr:col>34</xdr:col>
                <xdr:colOff>0</xdr:colOff>
                <xdr:row>92</xdr:row>
                <xdr:rowOff>381000</xdr:rowOff>
              </to>
            </anchor>
          </controlPr>
        </control>
      </mc:Choice>
    </mc:AlternateContent>
    <mc:AlternateContent xmlns:mc="http://schemas.openxmlformats.org/markup-compatibility/2006">
      <mc:Choice Requires="x14">
        <control shapeId="7230" r:id="rId80" name="Check Box 62">
          <controlPr locked="0" defaultSize="0" autoFill="0" autoLine="0" autoPict="0">
            <anchor moveWithCells="1" sizeWithCells="1">
              <from>
                <xdr:col>31</xdr:col>
                <xdr:colOff>7620</xdr:colOff>
                <xdr:row>92</xdr:row>
                <xdr:rowOff>342900</xdr:rowOff>
              </from>
              <to>
                <xdr:col>33</xdr:col>
                <xdr:colOff>38100</xdr:colOff>
                <xdr:row>92</xdr:row>
                <xdr:rowOff>533400</xdr:rowOff>
              </to>
            </anchor>
          </controlPr>
        </control>
      </mc:Choice>
    </mc:AlternateContent>
    <mc:AlternateContent xmlns:mc="http://schemas.openxmlformats.org/markup-compatibility/2006">
      <mc:Choice Requires="x14">
        <control shapeId="7231" r:id="rId81" name="Check Box 63">
          <controlPr locked="0" defaultSize="0" autoFill="0" autoLine="0" autoPict="0">
            <anchor moveWithCells="1" sizeWithCells="1">
              <from>
                <xdr:col>1</xdr:col>
                <xdr:colOff>0</xdr:colOff>
                <xdr:row>97</xdr:row>
                <xdr:rowOff>22860</xdr:rowOff>
              </from>
              <to>
                <xdr:col>3</xdr:col>
                <xdr:colOff>7620</xdr:colOff>
                <xdr:row>98</xdr:row>
                <xdr:rowOff>68580</xdr:rowOff>
              </to>
            </anchor>
          </controlPr>
        </control>
      </mc:Choice>
    </mc:AlternateContent>
    <mc:AlternateContent xmlns:mc="http://schemas.openxmlformats.org/markup-compatibility/2006">
      <mc:Choice Requires="x14">
        <control shapeId="7232" r:id="rId82" name="Check Box 64">
          <controlPr locked="0" defaultSize="0" autoFill="0" autoLine="0" autoPict="0">
            <anchor moveWithCells="1" sizeWithCells="1">
              <from>
                <xdr:col>1</xdr:col>
                <xdr:colOff>0</xdr:colOff>
                <xdr:row>98</xdr:row>
                <xdr:rowOff>0</xdr:rowOff>
              </from>
              <to>
                <xdr:col>3</xdr:col>
                <xdr:colOff>7620</xdr:colOff>
                <xdr:row>98</xdr:row>
                <xdr:rowOff>213360</xdr:rowOff>
              </to>
            </anchor>
          </controlPr>
        </control>
      </mc:Choice>
    </mc:AlternateContent>
    <mc:AlternateContent xmlns:mc="http://schemas.openxmlformats.org/markup-compatibility/2006">
      <mc:Choice Requires="x14">
        <control shapeId="7233" r:id="rId83" name="Check Box 65">
          <controlPr locked="0" defaultSize="0" autoFill="0" autoLine="0" autoPict="0">
            <anchor moveWithCells="1" sizeWithCells="1">
              <from>
                <xdr:col>1</xdr:col>
                <xdr:colOff>0</xdr:colOff>
                <xdr:row>98</xdr:row>
                <xdr:rowOff>144780</xdr:rowOff>
              </from>
              <to>
                <xdr:col>3</xdr:col>
                <xdr:colOff>7620</xdr:colOff>
                <xdr:row>99</xdr:row>
                <xdr:rowOff>121920</xdr:rowOff>
              </to>
            </anchor>
          </controlPr>
        </control>
      </mc:Choice>
    </mc:AlternateContent>
    <mc:AlternateContent xmlns:mc="http://schemas.openxmlformats.org/markup-compatibility/2006">
      <mc:Choice Requires="x14">
        <control shapeId="7234" r:id="rId84" name="Check Box 66">
          <controlPr locked="0" defaultSize="0" autoFill="0" autoLine="0" autoPict="0">
            <anchor moveWithCells="1" sizeWithCells="1">
              <from>
                <xdr:col>1</xdr:col>
                <xdr:colOff>0</xdr:colOff>
                <xdr:row>99</xdr:row>
                <xdr:rowOff>60960</xdr:rowOff>
              </from>
              <to>
                <xdr:col>3</xdr:col>
                <xdr:colOff>7620</xdr:colOff>
                <xdr:row>100</xdr:row>
                <xdr:rowOff>22860</xdr:rowOff>
              </to>
            </anchor>
          </controlPr>
        </control>
      </mc:Choice>
    </mc:AlternateContent>
    <mc:AlternateContent xmlns:mc="http://schemas.openxmlformats.org/markup-compatibility/2006">
      <mc:Choice Requires="x14">
        <control shapeId="7235" r:id="rId85" name="Check Box 67">
          <controlPr locked="0" defaultSize="0" autoFill="0" autoLine="0" autoPict="0">
            <anchor moveWithCells="1" sizeWithCells="1">
              <from>
                <xdr:col>39</xdr:col>
                <xdr:colOff>68580</xdr:colOff>
                <xdr:row>97</xdr:row>
                <xdr:rowOff>121920</xdr:rowOff>
              </from>
              <to>
                <xdr:col>42</xdr:col>
                <xdr:colOff>22860</xdr:colOff>
                <xdr:row>98</xdr:row>
                <xdr:rowOff>190500</xdr:rowOff>
              </to>
            </anchor>
          </controlPr>
        </control>
      </mc:Choice>
    </mc:AlternateContent>
    <mc:AlternateContent xmlns:mc="http://schemas.openxmlformats.org/markup-compatibility/2006">
      <mc:Choice Requires="x14">
        <control shapeId="7236" r:id="rId86" name="Check Box 68">
          <controlPr locked="0" defaultSize="0" autoFill="0" autoLine="0" autoPict="0">
            <anchor moveWithCells="1" sizeWithCells="1">
              <from>
                <xdr:col>39</xdr:col>
                <xdr:colOff>68580</xdr:colOff>
                <xdr:row>98</xdr:row>
                <xdr:rowOff>114300</xdr:rowOff>
              </from>
              <to>
                <xdr:col>42</xdr:col>
                <xdr:colOff>45720</xdr:colOff>
                <xdr:row>99</xdr:row>
                <xdr:rowOff>83820</xdr:rowOff>
              </to>
            </anchor>
          </controlPr>
        </control>
      </mc:Choice>
    </mc:AlternateContent>
    <mc:AlternateContent xmlns:mc="http://schemas.openxmlformats.org/markup-compatibility/2006">
      <mc:Choice Requires="x14">
        <control shapeId="7237" r:id="rId87" name="Check Box 69">
          <controlPr locked="0" defaultSize="0" autoFill="0" autoLine="0" autoPict="0">
            <anchor moveWithCells="1" sizeWithCells="1">
              <from>
                <xdr:col>51</xdr:col>
                <xdr:colOff>0</xdr:colOff>
                <xdr:row>94</xdr:row>
                <xdr:rowOff>0</xdr:rowOff>
              </from>
              <to>
                <xdr:col>53</xdr:col>
                <xdr:colOff>38100</xdr:colOff>
                <xdr:row>95</xdr:row>
                <xdr:rowOff>0</xdr:rowOff>
              </to>
            </anchor>
          </controlPr>
        </control>
      </mc:Choice>
    </mc:AlternateContent>
    <mc:AlternateContent xmlns:mc="http://schemas.openxmlformats.org/markup-compatibility/2006">
      <mc:Choice Requires="x14">
        <control shapeId="7238" r:id="rId88" name="Check Box 70">
          <controlPr locked="0" defaultSize="0" autoFill="0" autoLine="0" autoPict="0">
            <anchor moveWithCells="1" sizeWithCells="1">
              <from>
                <xdr:col>58</xdr:col>
                <xdr:colOff>0</xdr:colOff>
                <xdr:row>94</xdr:row>
                <xdr:rowOff>0</xdr:rowOff>
              </from>
              <to>
                <xdr:col>60</xdr:col>
                <xdr:colOff>30480</xdr:colOff>
                <xdr:row>95</xdr:row>
                <xdr:rowOff>0</xdr:rowOff>
              </to>
            </anchor>
          </controlPr>
        </control>
      </mc:Choice>
    </mc:AlternateContent>
    <mc:AlternateContent xmlns:mc="http://schemas.openxmlformats.org/markup-compatibility/2006">
      <mc:Choice Requires="x14">
        <control shapeId="7239" r:id="rId89" name="Check Box 71">
          <controlPr locked="0" defaultSize="0" autoFill="0" autoLine="0" autoPict="0">
            <anchor moveWithCells="1" sizeWithCells="1">
              <from>
                <xdr:col>40</xdr:col>
                <xdr:colOff>60960</xdr:colOff>
                <xdr:row>84</xdr:row>
                <xdr:rowOff>45720</xdr:rowOff>
              </from>
              <to>
                <xdr:col>44</xdr:col>
                <xdr:colOff>22860</xdr:colOff>
                <xdr:row>85</xdr:row>
                <xdr:rowOff>38100</xdr:rowOff>
              </to>
            </anchor>
          </controlPr>
        </control>
      </mc:Choice>
    </mc:AlternateContent>
    <mc:AlternateContent xmlns:mc="http://schemas.openxmlformats.org/markup-compatibility/2006">
      <mc:Choice Requires="x14">
        <control shapeId="7240" r:id="rId90" name="Check Box 72">
          <controlPr locked="0" defaultSize="0" autoFill="0" autoLine="0" autoPict="0">
            <anchor moveWithCells="1" sizeWithCells="1">
              <from>
                <xdr:col>40</xdr:col>
                <xdr:colOff>60960</xdr:colOff>
                <xdr:row>86</xdr:row>
                <xdr:rowOff>22860</xdr:rowOff>
              </from>
              <to>
                <xdr:col>44</xdr:col>
                <xdr:colOff>38100</xdr:colOff>
                <xdr:row>88</xdr:row>
                <xdr:rowOff>0</xdr:rowOff>
              </to>
            </anchor>
          </controlPr>
        </control>
      </mc:Choice>
    </mc:AlternateContent>
    <mc:AlternateContent xmlns:mc="http://schemas.openxmlformats.org/markup-compatibility/2006">
      <mc:Choice Requires="x14">
        <control shapeId="7241" r:id="rId91" name="Check Box 73">
          <controlPr locked="0" defaultSize="0" autoFill="0" autoLine="0" autoPict="0">
            <anchor moveWithCells="1" sizeWithCells="1">
              <from>
                <xdr:col>54</xdr:col>
                <xdr:colOff>0</xdr:colOff>
                <xdr:row>88</xdr:row>
                <xdr:rowOff>7620</xdr:rowOff>
              </from>
              <to>
                <xdr:col>57</xdr:col>
                <xdr:colOff>0</xdr:colOff>
                <xdr:row>89</xdr:row>
                <xdr:rowOff>0</xdr:rowOff>
              </to>
            </anchor>
          </controlPr>
        </control>
      </mc:Choice>
    </mc:AlternateContent>
    <mc:AlternateContent xmlns:mc="http://schemas.openxmlformats.org/markup-compatibility/2006">
      <mc:Choice Requires="x14">
        <control shapeId="7242" r:id="rId92" name="Check Box 74">
          <controlPr locked="0" defaultSize="0" autoFill="0" autoLine="0" autoPict="0">
            <anchor moveWithCells="1" sizeWithCells="1">
              <from>
                <xdr:col>50</xdr:col>
                <xdr:colOff>60960</xdr:colOff>
                <xdr:row>89</xdr:row>
                <xdr:rowOff>68580</xdr:rowOff>
              </from>
              <to>
                <xdr:col>53</xdr:col>
                <xdr:colOff>30480</xdr:colOff>
                <xdr:row>91</xdr:row>
                <xdr:rowOff>22860</xdr:rowOff>
              </to>
            </anchor>
          </controlPr>
        </control>
      </mc:Choice>
    </mc:AlternateContent>
    <mc:AlternateContent xmlns:mc="http://schemas.openxmlformats.org/markup-compatibility/2006">
      <mc:Choice Requires="x14">
        <control shapeId="7243" r:id="rId93" name="Check Box 75">
          <controlPr locked="0" defaultSize="0" autoFill="0" autoLine="0" autoPict="0">
            <anchor moveWithCells="1" sizeWithCells="1">
              <from>
                <xdr:col>57</xdr:col>
                <xdr:colOff>38100</xdr:colOff>
                <xdr:row>90</xdr:row>
                <xdr:rowOff>0</xdr:rowOff>
              </from>
              <to>
                <xdr:col>60</xdr:col>
                <xdr:colOff>38100</xdr:colOff>
                <xdr:row>91</xdr:row>
                <xdr:rowOff>0</xdr:rowOff>
              </to>
            </anchor>
          </controlPr>
        </control>
      </mc:Choice>
    </mc:AlternateContent>
    <mc:AlternateContent xmlns:mc="http://schemas.openxmlformats.org/markup-compatibility/2006">
      <mc:Choice Requires="x14">
        <control shapeId="7244" r:id="rId94" name="Check Box 76">
          <controlPr locked="0" defaultSize="0" autoFill="0" autoLine="0" autoPict="0">
            <anchor moveWithCells="1" sizeWithCells="1">
              <from>
                <xdr:col>40</xdr:col>
                <xdr:colOff>60960</xdr:colOff>
                <xdr:row>88</xdr:row>
                <xdr:rowOff>30480</xdr:rowOff>
              </from>
              <to>
                <xdr:col>44</xdr:col>
                <xdr:colOff>45720</xdr:colOff>
                <xdr:row>88</xdr:row>
                <xdr:rowOff>236220</xdr:rowOff>
              </to>
            </anchor>
          </controlPr>
        </control>
      </mc:Choice>
    </mc:AlternateContent>
    <mc:AlternateContent xmlns:mc="http://schemas.openxmlformats.org/markup-compatibility/2006">
      <mc:Choice Requires="x14">
        <control shapeId="7245" r:id="rId95" name="Check Box 77">
          <controlPr locked="0" defaultSize="0" autoFill="0" autoLine="0" autoPict="0">
            <anchor moveWithCells="1" sizeWithCells="1">
              <from>
                <xdr:col>1</xdr:col>
                <xdr:colOff>0</xdr:colOff>
                <xdr:row>92</xdr:row>
                <xdr:rowOff>182880</xdr:rowOff>
              </from>
              <to>
                <xdr:col>3</xdr:col>
                <xdr:colOff>45720</xdr:colOff>
                <xdr:row>92</xdr:row>
                <xdr:rowOff>388620</xdr:rowOff>
              </to>
            </anchor>
          </controlPr>
        </control>
      </mc:Choice>
    </mc:AlternateContent>
    <mc:AlternateContent xmlns:mc="http://schemas.openxmlformats.org/markup-compatibility/2006">
      <mc:Choice Requires="x14">
        <control shapeId="7246" r:id="rId96" name="Check Box 78">
          <controlPr locked="0" defaultSize="0" autoFill="0" autoLine="0" autoPict="0">
            <anchor moveWithCells="1" sizeWithCells="1">
              <from>
                <xdr:col>1</xdr:col>
                <xdr:colOff>0</xdr:colOff>
                <xdr:row>92</xdr:row>
                <xdr:rowOff>0</xdr:rowOff>
              </from>
              <to>
                <xdr:col>3</xdr:col>
                <xdr:colOff>45720</xdr:colOff>
                <xdr:row>92</xdr:row>
                <xdr:rowOff>213360</xdr:rowOff>
              </to>
            </anchor>
          </controlPr>
        </control>
      </mc:Choice>
    </mc:AlternateContent>
    <mc:AlternateContent xmlns:mc="http://schemas.openxmlformats.org/markup-compatibility/2006">
      <mc:Choice Requires="x14">
        <control shapeId="7247" r:id="rId97" name="Check Box 79">
          <controlPr locked="0" defaultSize="0" autoFill="0" autoLine="0" autoPict="0">
            <anchor moveWithCells="1" sizeWithCells="1">
              <from>
                <xdr:col>50</xdr:col>
                <xdr:colOff>0</xdr:colOff>
                <xdr:row>75</xdr:row>
                <xdr:rowOff>76200</xdr:rowOff>
              </from>
              <to>
                <xdr:col>52</xdr:col>
                <xdr:colOff>45720</xdr:colOff>
                <xdr:row>76</xdr:row>
                <xdr:rowOff>0</xdr:rowOff>
              </to>
            </anchor>
          </controlPr>
        </control>
      </mc:Choice>
    </mc:AlternateContent>
    <mc:AlternateContent xmlns:mc="http://schemas.openxmlformats.org/markup-compatibility/2006">
      <mc:Choice Requires="x14">
        <control shapeId="7248" r:id="rId98" name="Check Box 80">
          <controlPr locked="0" defaultSize="0" autoFill="0" autoLine="0" autoPict="0">
            <anchor moveWithCells="1" sizeWithCells="1">
              <from>
                <xdr:col>50</xdr:col>
                <xdr:colOff>0</xdr:colOff>
                <xdr:row>74</xdr:row>
                <xdr:rowOff>0</xdr:rowOff>
              </from>
              <to>
                <xdr:col>53</xdr:col>
                <xdr:colOff>0</xdr:colOff>
                <xdr:row>75</xdr:row>
                <xdr:rowOff>99060</xdr:rowOff>
              </to>
            </anchor>
          </controlPr>
        </control>
      </mc:Choice>
    </mc:AlternateContent>
    <mc:AlternateContent xmlns:mc="http://schemas.openxmlformats.org/markup-compatibility/2006">
      <mc:Choice Requires="x14">
        <control shapeId="7249" r:id="rId99" name="Check Box 81">
          <controlPr locked="0" defaultSize="0" autoFill="0" autoLine="0" autoPict="0">
            <anchor moveWithCells="1" sizeWithCells="1">
              <from>
                <xdr:col>13</xdr:col>
                <xdr:colOff>0</xdr:colOff>
                <xdr:row>128</xdr:row>
                <xdr:rowOff>0</xdr:rowOff>
              </from>
              <to>
                <xdr:col>15</xdr:col>
                <xdr:colOff>30480</xdr:colOff>
                <xdr:row>128</xdr:row>
                <xdr:rowOff>213360</xdr:rowOff>
              </to>
            </anchor>
          </controlPr>
        </control>
      </mc:Choice>
    </mc:AlternateContent>
    <mc:AlternateContent xmlns:mc="http://schemas.openxmlformats.org/markup-compatibility/2006">
      <mc:Choice Requires="x14">
        <control shapeId="7250" r:id="rId100" name="Check Box 82">
          <controlPr locked="0" defaultSize="0" autoFill="0" autoLine="0" autoPict="0">
            <anchor moveWithCells="1" sizeWithCells="1">
              <from>
                <xdr:col>13</xdr:col>
                <xdr:colOff>0</xdr:colOff>
                <xdr:row>128</xdr:row>
                <xdr:rowOff>175260</xdr:rowOff>
              </from>
              <to>
                <xdr:col>15</xdr:col>
                <xdr:colOff>38100</xdr:colOff>
                <xdr:row>128</xdr:row>
                <xdr:rowOff>381000</xdr:rowOff>
              </to>
            </anchor>
          </controlPr>
        </control>
      </mc:Choice>
    </mc:AlternateContent>
    <mc:AlternateContent xmlns:mc="http://schemas.openxmlformats.org/markup-compatibility/2006">
      <mc:Choice Requires="x14">
        <control shapeId="7251" r:id="rId101" name="Check Box 83">
          <controlPr locked="0" defaultSize="0" autoFill="0" autoLine="0" autoPict="0">
            <anchor moveWithCells="1" sizeWithCells="1">
              <from>
                <xdr:col>31</xdr:col>
                <xdr:colOff>7620</xdr:colOff>
                <xdr:row>128</xdr:row>
                <xdr:rowOff>0</xdr:rowOff>
              </from>
              <to>
                <xdr:col>33</xdr:col>
                <xdr:colOff>38100</xdr:colOff>
                <xdr:row>128</xdr:row>
                <xdr:rowOff>213360</xdr:rowOff>
              </to>
            </anchor>
          </controlPr>
        </control>
      </mc:Choice>
    </mc:AlternateContent>
    <mc:AlternateContent xmlns:mc="http://schemas.openxmlformats.org/markup-compatibility/2006">
      <mc:Choice Requires="x14">
        <control shapeId="7252" r:id="rId102" name="Check Box 84">
          <controlPr locked="0" defaultSize="0" autoFill="0" autoLine="0" autoPict="0">
            <anchor moveWithCells="1" sizeWithCells="1">
              <from>
                <xdr:col>31</xdr:col>
                <xdr:colOff>7620</xdr:colOff>
                <xdr:row>128</xdr:row>
                <xdr:rowOff>175260</xdr:rowOff>
              </from>
              <to>
                <xdr:col>34</xdr:col>
                <xdr:colOff>0</xdr:colOff>
                <xdr:row>128</xdr:row>
                <xdr:rowOff>381000</xdr:rowOff>
              </to>
            </anchor>
          </controlPr>
        </control>
      </mc:Choice>
    </mc:AlternateContent>
    <mc:AlternateContent xmlns:mc="http://schemas.openxmlformats.org/markup-compatibility/2006">
      <mc:Choice Requires="x14">
        <control shapeId="7253" r:id="rId103" name="Check Box 85">
          <controlPr locked="0" defaultSize="0" autoFill="0" autoLine="0" autoPict="0">
            <anchor moveWithCells="1" sizeWithCells="1">
              <from>
                <xdr:col>31</xdr:col>
                <xdr:colOff>7620</xdr:colOff>
                <xdr:row>128</xdr:row>
                <xdr:rowOff>342900</xdr:rowOff>
              </from>
              <to>
                <xdr:col>33</xdr:col>
                <xdr:colOff>68580</xdr:colOff>
                <xdr:row>128</xdr:row>
                <xdr:rowOff>533400</xdr:rowOff>
              </to>
            </anchor>
          </controlPr>
        </control>
      </mc:Choice>
    </mc:AlternateContent>
    <mc:AlternateContent xmlns:mc="http://schemas.openxmlformats.org/markup-compatibility/2006">
      <mc:Choice Requires="x14">
        <control shapeId="7254" r:id="rId104" name="Check Box 86">
          <controlPr locked="0" defaultSize="0" autoFill="0" autoLine="0" autoPict="0">
            <anchor moveWithCells="1" sizeWithCells="1">
              <from>
                <xdr:col>1</xdr:col>
                <xdr:colOff>0</xdr:colOff>
                <xdr:row>133</xdr:row>
                <xdr:rowOff>22860</xdr:rowOff>
              </from>
              <to>
                <xdr:col>3</xdr:col>
                <xdr:colOff>7620</xdr:colOff>
                <xdr:row>134</xdr:row>
                <xdr:rowOff>68580</xdr:rowOff>
              </to>
            </anchor>
          </controlPr>
        </control>
      </mc:Choice>
    </mc:AlternateContent>
    <mc:AlternateContent xmlns:mc="http://schemas.openxmlformats.org/markup-compatibility/2006">
      <mc:Choice Requires="x14">
        <control shapeId="7255" r:id="rId105" name="Check Box 87">
          <controlPr locked="0" defaultSize="0" autoFill="0" autoLine="0" autoPict="0">
            <anchor moveWithCells="1" sizeWithCells="1">
              <from>
                <xdr:col>1</xdr:col>
                <xdr:colOff>0</xdr:colOff>
                <xdr:row>134</xdr:row>
                <xdr:rowOff>0</xdr:rowOff>
              </from>
              <to>
                <xdr:col>3</xdr:col>
                <xdr:colOff>7620</xdr:colOff>
                <xdr:row>134</xdr:row>
                <xdr:rowOff>213360</xdr:rowOff>
              </to>
            </anchor>
          </controlPr>
        </control>
      </mc:Choice>
    </mc:AlternateContent>
    <mc:AlternateContent xmlns:mc="http://schemas.openxmlformats.org/markup-compatibility/2006">
      <mc:Choice Requires="x14">
        <control shapeId="7256" r:id="rId106" name="Check Box 88">
          <controlPr locked="0" defaultSize="0" autoFill="0" autoLine="0" autoPict="0">
            <anchor moveWithCells="1" sizeWithCells="1">
              <from>
                <xdr:col>1</xdr:col>
                <xdr:colOff>0</xdr:colOff>
                <xdr:row>134</xdr:row>
                <xdr:rowOff>144780</xdr:rowOff>
              </from>
              <to>
                <xdr:col>3</xdr:col>
                <xdr:colOff>7620</xdr:colOff>
                <xdr:row>135</xdr:row>
                <xdr:rowOff>121920</xdr:rowOff>
              </to>
            </anchor>
          </controlPr>
        </control>
      </mc:Choice>
    </mc:AlternateContent>
    <mc:AlternateContent xmlns:mc="http://schemas.openxmlformats.org/markup-compatibility/2006">
      <mc:Choice Requires="x14">
        <control shapeId="7257" r:id="rId107" name="Check Box 89">
          <controlPr locked="0" defaultSize="0" autoFill="0" autoLine="0" autoPict="0">
            <anchor moveWithCells="1" sizeWithCells="1">
              <from>
                <xdr:col>1</xdr:col>
                <xdr:colOff>0</xdr:colOff>
                <xdr:row>135</xdr:row>
                <xdr:rowOff>60960</xdr:rowOff>
              </from>
              <to>
                <xdr:col>3</xdr:col>
                <xdr:colOff>7620</xdr:colOff>
                <xdr:row>136</xdr:row>
                <xdr:rowOff>22860</xdr:rowOff>
              </to>
            </anchor>
          </controlPr>
        </control>
      </mc:Choice>
    </mc:AlternateContent>
    <mc:AlternateContent xmlns:mc="http://schemas.openxmlformats.org/markup-compatibility/2006">
      <mc:Choice Requires="x14">
        <control shapeId="7258" r:id="rId108" name="Check Box 90">
          <controlPr locked="0" defaultSize="0" autoFill="0" autoLine="0" autoPict="0">
            <anchor moveWithCells="1" sizeWithCells="1">
              <from>
                <xdr:col>40</xdr:col>
                <xdr:colOff>0</xdr:colOff>
                <xdr:row>134</xdr:row>
                <xdr:rowOff>0</xdr:rowOff>
              </from>
              <to>
                <xdr:col>42</xdr:col>
                <xdr:colOff>45720</xdr:colOff>
                <xdr:row>135</xdr:row>
                <xdr:rowOff>0</xdr:rowOff>
              </to>
            </anchor>
          </controlPr>
        </control>
      </mc:Choice>
    </mc:AlternateContent>
    <mc:AlternateContent xmlns:mc="http://schemas.openxmlformats.org/markup-compatibility/2006">
      <mc:Choice Requires="x14">
        <control shapeId="7259" r:id="rId109" name="Check Box 91">
          <controlPr locked="0" defaultSize="0" autoFill="0" autoLine="0" autoPict="0">
            <anchor moveWithCells="1" sizeWithCells="1">
              <from>
                <xdr:col>40</xdr:col>
                <xdr:colOff>0</xdr:colOff>
                <xdr:row>134</xdr:row>
                <xdr:rowOff>152400</xdr:rowOff>
              </from>
              <to>
                <xdr:col>42</xdr:col>
                <xdr:colOff>68580</xdr:colOff>
                <xdr:row>135</xdr:row>
                <xdr:rowOff>121920</xdr:rowOff>
              </to>
            </anchor>
          </controlPr>
        </control>
      </mc:Choice>
    </mc:AlternateContent>
    <mc:AlternateContent xmlns:mc="http://schemas.openxmlformats.org/markup-compatibility/2006">
      <mc:Choice Requires="x14">
        <control shapeId="7260" r:id="rId110" name="Check Box 92">
          <controlPr locked="0" defaultSize="0" autoFill="0" autoLine="0" autoPict="0">
            <anchor moveWithCells="1" sizeWithCells="1">
              <from>
                <xdr:col>51</xdr:col>
                <xdr:colOff>0</xdr:colOff>
                <xdr:row>130</xdr:row>
                <xdr:rowOff>0</xdr:rowOff>
              </from>
              <to>
                <xdr:col>53</xdr:col>
                <xdr:colOff>38100</xdr:colOff>
                <xdr:row>131</xdr:row>
                <xdr:rowOff>0</xdr:rowOff>
              </to>
            </anchor>
          </controlPr>
        </control>
      </mc:Choice>
    </mc:AlternateContent>
    <mc:AlternateContent xmlns:mc="http://schemas.openxmlformats.org/markup-compatibility/2006">
      <mc:Choice Requires="x14">
        <control shapeId="7261" r:id="rId111" name="Check Box 93">
          <controlPr locked="0" defaultSize="0" autoFill="0" autoLine="0" autoPict="0">
            <anchor moveWithCells="1" sizeWithCells="1">
              <from>
                <xdr:col>58</xdr:col>
                <xdr:colOff>0</xdr:colOff>
                <xdr:row>130</xdr:row>
                <xdr:rowOff>0</xdr:rowOff>
              </from>
              <to>
                <xdr:col>60</xdr:col>
                <xdr:colOff>30480</xdr:colOff>
                <xdr:row>131</xdr:row>
                <xdr:rowOff>0</xdr:rowOff>
              </to>
            </anchor>
          </controlPr>
        </control>
      </mc:Choice>
    </mc:AlternateContent>
    <mc:AlternateContent xmlns:mc="http://schemas.openxmlformats.org/markup-compatibility/2006">
      <mc:Choice Requires="x14">
        <control shapeId="7262" r:id="rId112" name="Check Box 94">
          <controlPr locked="0" defaultSize="0" autoFill="0" autoLine="0" autoPict="0">
            <anchor moveWithCells="1" sizeWithCells="1">
              <from>
                <xdr:col>40</xdr:col>
                <xdr:colOff>60960</xdr:colOff>
                <xdr:row>120</xdr:row>
                <xdr:rowOff>45720</xdr:rowOff>
              </from>
              <to>
                <xdr:col>44</xdr:col>
                <xdr:colOff>22860</xdr:colOff>
                <xdr:row>121</xdr:row>
                <xdr:rowOff>38100</xdr:rowOff>
              </to>
            </anchor>
          </controlPr>
        </control>
      </mc:Choice>
    </mc:AlternateContent>
    <mc:AlternateContent xmlns:mc="http://schemas.openxmlformats.org/markup-compatibility/2006">
      <mc:Choice Requires="x14">
        <control shapeId="7263" r:id="rId113" name="Check Box 95">
          <controlPr locked="0" defaultSize="0" autoFill="0" autoLine="0" autoPict="0">
            <anchor moveWithCells="1" sizeWithCells="1">
              <from>
                <xdr:col>40</xdr:col>
                <xdr:colOff>60960</xdr:colOff>
                <xdr:row>122</xdr:row>
                <xdr:rowOff>22860</xdr:rowOff>
              </from>
              <to>
                <xdr:col>44</xdr:col>
                <xdr:colOff>38100</xdr:colOff>
                <xdr:row>124</xdr:row>
                <xdr:rowOff>0</xdr:rowOff>
              </to>
            </anchor>
          </controlPr>
        </control>
      </mc:Choice>
    </mc:AlternateContent>
    <mc:AlternateContent xmlns:mc="http://schemas.openxmlformats.org/markup-compatibility/2006">
      <mc:Choice Requires="x14">
        <control shapeId="7264" r:id="rId114" name="Check Box 96">
          <controlPr locked="0" defaultSize="0" autoFill="0" autoLine="0" autoPict="0">
            <anchor moveWithCells="1" sizeWithCells="1">
              <from>
                <xdr:col>54</xdr:col>
                <xdr:colOff>0</xdr:colOff>
                <xdr:row>124</xdr:row>
                <xdr:rowOff>7620</xdr:rowOff>
              </from>
              <to>
                <xdr:col>57</xdr:col>
                <xdr:colOff>0</xdr:colOff>
                <xdr:row>125</xdr:row>
                <xdr:rowOff>0</xdr:rowOff>
              </to>
            </anchor>
          </controlPr>
        </control>
      </mc:Choice>
    </mc:AlternateContent>
    <mc:AlternateContent xmlns:mc="http://schemas.openxmlformats.org/markup-compatibility/2006">
      <mc:Choice Requires="x14">
        <control shapeId="7265" r:id="rId115" name="Check Box 97">
          <controlPr locked="0" defaultSize="0" autoFill="0" autoLine="0" autoPict="0">
            <anchor moveWithCells="1" sizeWithCells="1">
              <from>
                <xdr:col>50</xdr:col>
                <xdr:colOff>60960</xdr:colOff>
                <xdr:row>125</xdr:row>
                <xdr:rowOff>68580</xdr:rowOff>
              </from>
              <to>
                <xdr:col>53</xdr:col>
                <xdr:colOff>30480</xdr:colOff>
                <xdr:row>127</xdr:row>
                <xdr:rowOff>22860</xdr:rowOff>
              </to>
            </anchor>
          </controlPr>
        </control>
      </mc:Choice>
    </mc:AlternateContent>
    <mc:AlternateContent xmlns:mc="http://schemas.openxmlformats.org/markup-compatibility/2006">
      <mc:Choice Requires="x14">
        <control shapeId="7266" r:id="rId116" name="Check Box 98">
          <controlPr locked="0" defaultSize="0" autoFill="0" autoLine="0" autoPict="0">
            <anchor moveWithCells="1" sizeWithCells="1">
              <from>
                <xdr:col>57</xdr:col>
                <xdr:colOff>38100</xdr:colOff>
                <xdr:row>126</xdr:row>
                <xdr:rowOff>0</xdr:rowOff>
              </from>
              <to>
                <xdr:col>60</xdr:col>
                <xdr:colOff>38100</xdr:colOff>
                <xdr:row>126</xdr:row>
                <xdr:rowOff>190500</xdr:rowOff>
              </to>
            </anchor>
          </controlPr>
        </control>
      </mc:Choice>
    </mc:AlternateContent>
    <mc:AlternateContent xmlns:mc="http://schemas.openxmlformats.org/markup-compatibility/2006">
      <mc:Choice Requires="x14">
        <control shapeId="7267" r:id="rId117" name="Check Box 99">
          <controlPr locked="0" defaultSize="0" autoFill="0" autoLine="0" autoPict="0">
            <anchor moveWithCells="1" sizeWithCells="1">
              <from>
                <xdr:col>40</xdr:col>
                <xdr:colOff>60960</xdr:colOff>
                <xdr:row>124</xdr:row>
                <xdr:rowOff>30480</xdr:rowOff>
              </from>
              <to>
                <xdr:col>44</xdr:col>
                <xdr:colOff>45720</xdr:colOff>
                <xdr:row>124</xdr:row>
                <xdr:rowOff>236220</xdr:rowOff>
              </to>
            </anchor>
          </controlPr>
        </control>
      </mc:Choice>
    </mc:AlternateContent>
    <mc:AlternateContent xmlns:mc="http://schemas.openxmlformats.org/markup-compatibility/2006">
      <mc:Choice Requires="x14">
        <control shapeId="7268" r:id="rId118" name="Check Box 100">
          <controlPr locked="0" defaultSize="0" autoFill="0" autoLine="0" autoPict="0">
            <anchor moveWithCells="1" sizeWithCells="1">
              <from>
                <xdr:col>1</xdr:col>
                <xdr:colOff>0</xdr:colOff>
                <xdr:row>128</xdr:row>
                <xdr:rowOff>182880</xdr:rowOff>
              </from>
              <to>
                <xdr:col>3</xdr:col>
                <xdr:colOff>45720</xdr:colOff>
                <xdr:row>128</xdr:row>
                <xdr:rowOff>388620</xdr:rowOff>
              </to>
            </anchor>
          </controlPr>
        </control>
      </mc:Choice>
    </mc:AlternateContent>
    <mc:AlternateContent xmlns:mc="http://schemas.openxmlformats.org/markup-compatibility/2006">
      <mc:Choice Requires="x14">
        <control shapeId="7269" r:id="rId119" name="Check Box 101">
          <controlPr locked="0" defaultSize="0" autoFill="0" autoLine="0" autoPict="0">
            <anchor moveWithCells="1" sizeWithCells="1">
              <from>
                <xdr:col>1</xdr:col>
                <xdr:colOff>0</xdr:colOff>
                <xdr:row>128</xdr:row>
                <xdr:rowOff>0</xdr:rowOff>
              </from>
              <to>
                <xdr:col>3</xdr:col>
                <xdr:colOff>45720</xdr:colOff>
                <xdr:row>128</xdr:row>
                <xdr:rowOff>213360</xdr:rowOff>
              </to>
            </anchor>
          </controlPr>
        </control>
      </mc:Choice>
    </mc:AlternateContent>
    <mc:AlternateContent xmlns:mc="http://schemas.openxmlformats.org/markup-compatibility/2006">
      <mc:Choice Requires="x14">
        <control shapeId="7270" r:id="rId120" name="Check Box 102">
          <controlPr locked="0" defaultSize="0" autoFill="0" autoLine="0" autoPict="0">
            <anchor moveWithCells="1" sizeWithCells="1">
              <from>
                <xdr:col>50</xdr:col>
                <xdr:colOff>0</xdr:colOff>
                <xdr:row>111</xdr:row>
                <xdr:rowOff>76200</xdr:rowOff>
              </from>
              <to>
                <xdr:col>52</xdr:col>
                <xdr:colOff>45720</xdr:colOff>
                <xdr:row>112</xdr:row>
                <xdr:rowOff>0</xdr:rowOff>
              </to>
            </anchor>
          </controlPr>
        </control>
      </mc:Choice>
    </mc:AlternateContent>
    <mc:AlternateContent xmlns:mc="http://schemas.openxmlformats.org/markup-compatibility/2006">
      <mc:Choice Requires="x14">
        <control shapeId="7271" r:id="rId121" name="Check Box 103">
          <controlPr locked="0" defaultSize="0" autoFill="0" autoLine="0" autoPict="0">
            <anchor moveWithCells="1" sizeWithCells="1">
              <from>
                <xdr:col>50</xdr:col>
                <xdr:colOff>0</xdr:colOff>
                <xdr:row>109</xdr:row>
                <xdr:rowOff>167640</xdr:rowOff>
              </from>
              <to>
                <xdr:col>53</xdr:col>
                <xdr:colOff>0</xdr:colOff>
                <xdr:row>111</xdr:row>
                <xdr:rowOff>76200</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showGridLines="0" showRowColHeaders="0" view="pageBreakPreview" zoomScale="115" zoomScaleNormal="100" zoomScaleSheetLayoutView="115" workbookViewId="0">
      <selection activeCell="K1" sqref="K1"/>
    </sheetView>
  </sheetViews>
  <sheetFormatPr defaultRowHeight="13.2"/>
  <cols>
    <col min="1" max="16384" width="8.88671875" style="202"/>
  </cols>
  <sheetData/>
  <sheetProtection password="DA4B" sheet="1" objects="1" scenarios="1" selectLockedCells="1"/>
  <phoneticPr fontId="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
  <sheetViews>
    <sheetView showGridLines="0" showRowColHeaders="0" view="pageBreakPreview" topLeftCell="A4" zoomScale="115" zoomScaleNormal="85" zoomScaleSheetLayoutView="115" workbookViewId="0">
      <selection activeCell="B3" sqref="B3:C4"/>
    </sheetView>
  </sheetViews>
  <sheetFormatPr defaultRowHeight="13.2"/>
  <cols>
    <col min="1" max="16384" width="8.88671875" style="202"/>
  </cols>
  <sheetData/>
  <sheetProtection password="DA4B" sheet="1" objects="1" scenarios="1" selectLockedCells="1"/>
  <phoneticPr fontId="1"/>
  <pageMargins left="0.7" right="0.7" top="0.75" bottom="0.75" header="0.3" footer="0.3"/>
  <pageSetup paperSize="9" scale="9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個人型シート</vt:lpstr>
      <vt:lpstr>確認書</vt:lpstr>
      <vt:lpstr>加入申出書（第１号）</vt:lpstr>
      <vt:lpstr>記入例【1号被保険者用】</vt:lpstr>
      <vt:lpstr>第２号加入申出書</vt:lpstr>
      <vt:lpstr>記入例【2号被保険者用】</vt:lpstr>
      <vt:lpstr>事業所登録申請書</vt:lpstr>
      <vt:lpstr>事業主の方へ</vt:lpstr>
      <vt:lpstr>記入例【事業所登録申請書】</vt:lpstr>
      <vt:lpstr>資産移換依頼書【企業型からの移換】</vt:lpstr>
      <vt:lpstr>記入例【資産移換依頼書】</vt:lpstr>
      <vt:lpstr>運営管理機関変更【個人型からの移換】</vt:lpstr>
      <vt:lpstr>記入例【運管変更】</vt:lpstr>
      <vt:lpstr>互換性レポート</vt:lpstr>
      <vt:lpstr>運営管理機関変更【個人型からの移換】!Print_Area</vt:lpstr>
      <vt:lpstr>'加入申出書（第１号）'!Print_Area</vt:lpstr>
      <vt:lpstr>確認書!Print_Area</vt:lpstr>
      <vt:lpstr>記入例【1号被保険者用】!Print_Area</vt:lpstr>
      <vt:lpstr>記入例【2号被保険者用】!Print_Area</vt:lpstr>
      <vt:lpstr>記入例【運管変更】!Print_Area</vt:lpstr>
      <vt:lpstr>記入例【資産移換依頼書】!Print_Area</vt:lpstr>
      <vt:lpstr>記入例【事業所登録申請書】!Print_Area</vt:lpstr>
      <vt:lpstr>資産移換依頼書【企業型からの移換】!Print_Area</vt:lpstr>
      <vt:lpstr>事業主の方へ!Print_Area</vt:lpstr>
      <vt:lpstr>事業所登録申請書!Print_Area</vt:lpstr>
      <vt:lpstr>第２号加入申出書!Print_Area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Benefit</dc:creator>
  <cp:lastModifiedBy>USER1</cp:lastModifiedBy>
  <cp:lastPrinted>2015-07-01T17:19:27Z</cp:lastPrinted>
  <dcterms:created xsi:type="dcterms:W3CDTF">2014-03-18T05:41:02Z</dcterms:created>
  <dcterms:modified xsi:type="dcterms:W3CDTF">2015-07-07T07:25:00Z</dcterms:modified>
</cp:coreProperties>
</file>